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<sst xmlns="http://schemas.openxmlformats.org/spreadsheetml/2006/main" count="205" uniqueCount="205">
  <si>
    <t>Income</t>
  </si>
  <si>
    <t>300 · Taxes</t>
  </si>
  <si>
    <t>301.00 · Real Estate Taxes</t>
  </si>
  <si>
    <t>301.10 · RE Taxes-Current Year</t>
  </si>
  <si>
    <t>301.40 · R.E. Taxes - Delinquent - TCB</t>
  </si>
  <si>
    <t>301.60 · RE Taxes - Interim</t>
  </si>
  <si>
    <t>301.61 · RE Taxes - Other</t>
  </si>
  <si>
    <t>Total 301.00 · Real Estate Taxes</t>
  </si>
  <si>
    <t>305.00 · Occupation Taxes</t>
  </si>
  <si>
    <t>305.10 · Occupation Tax</t>
  </si>
  <si>
    <t>Total 305.00 · Occupation Taxes</t>
  </si>
  <si>
    <t>310.00 · Act 511 Taxes</t>
  </si>
  <si>
    <t>310.01 · Per Capita Taxes</t>
  </si>
  <si>
    <t>310.10 · RE Transfer Tax</t>
  </si>
  <si>
    <t>310.21 · EIT</t>
  </si>
  <si>
    <t>310.51 · Occupation Privilege Tax</t>
  </si>
  <si>
    <t>Total 310.00 · Act 511 Taxes</t>
  </si>
  <si>
    <t>321.00 · Business Licenses &amp; Permits</t>
  </si>
  <si>
    <t>321.61 · Transient Retailers</t>
  </si>
  <si>
    <t>321.70 · Amusements</t>
  </si>
  <si>
    <t>321.80 · Cable Franchise</t>
  </si>
  <si>
    <t>Total 321.00 · Business Licenses &amp; Permits</t>
  </si>
  <si>
    <t>331.00 · Fines</t>
  </si>
  <si>
    <t>331.10 · Court-District Magistrate</t>
  </si>
  <si>
    <t>331.12 · Violations of Ord/Statues, Etc.</t>
  </si>
  <si>
    <t>331.13 · State Police Fines</t>
  </si>
  <si>
    <t>Total 331.00 · Fines</t>
  </si>
  <si>
    <t>341.00 · Interest</t>
  </si>
  <si>
    <t>342.00 · Rents and Royalties</t>
  </si>
  <si>
    <t>342.21 · Senior Ctz. Rent</t>
  </si>
  <si>
    <t>342.22 · Park Permits</t>
  </si>
  <si>
    <t>Total 342.00 · Rents and Royalties</t>
  </si>
  <si>
    <t>355.00 · State Shared Revenue &amp; Entitlem</t>
  </si>
  <si>
    <t>355.01 · Public Utility Realty Tax</t>
  </si>
  <si>
    <t>355.04 · Alcoholic Beverages Licenses</t>
  </si>
  <si>
    <t>355.05 · General Mun. Pension State Aid</t>
  </si>
  <si>
    <t>355.07 · Foreign Fire Insurance</t>
  </si>
  <si>
    <t>356.00 · State Payments in Lieu of Taxes</t>
  </si>
  <si>
    <t>356.05 · Housing in Lieu of Taxes</t>
  </si>
  <si>
    <t>Total 356.00 · State Payments in Lieu of Taxes</t>
  </si>
  <si>
    <t>360 · Charges for services</t>
  </si>
  <si>
    <t>360.01 · Municipal Lien Letters</t>
  </si>
  <si>
    <t>361.70 · Reproduction of Records</t>
  </si>
  <si>
    <t>362.40 · Permits-Bldg, Zoning, Occ, Etc.</t>
  </si>
  <si>
    <t>362.46 · UCC Fees - Inspections</t>
  </si>
  <si>
    <t>Total 360 · Charges for services</t>
  </si>
  <si>
    <t>363.00 · Highways and Streets</t>
  </si>
  <si>
    <t>363.10 · Street, Sidewalk, Curb Repairs</t>
  </si>
  <si>
    <t>363.21 · Parking Meters</t>
  </si>
  <si>
    <t>Total 363.00 · Highways and Streets</t>
  </si>
  <si>
    <t>364.00 · Sanitation</t>
  </si>
  <si>
    <t>364.30 · Solid Waste Collection &amp; Dispos</t>
  </si>
  <si>
    <t>Total 364.00 · Sanitation</t>
  </si>
  <si>
    <t>383.00 · Special Assestments</t>
  </si>
  <si>
    <t>383.20 · Library Reimbursement</t>
  </si>
  <si>
    <t>383.30 · School Crossing Guard</t>
  </si>
  <si>
    <t>Total 383.00 · Special Assestments</t>
  </si>
  <si>
    <t>389.00 · Miscellaneous Revenue</t>
  </si>
  <si>
    <t>394.00 · Proceeds of Short-Term Debt</t>
  </si>
  <si>
    <t>394.10 · Tax Anticipation Loan</t>
  </si>
  <si>
    <t>Total 394.00 · Proceeds of Short-Term Debt</t>
  </si>
  <si>
    <t>395.00 · Refunds of Prior Yr Expenses</t>
  </si>
  <si>
    <t>Total Income</t>
  </si>
  <si>
    <t>Expense</t>
  </si>
  <si>
    <t>400.00 · Gen. Government</t>
  </si>
  <si>
    <t>400.11 · Council and Mayor Salaries</t>
  </si>
  <si>
    <t>400.30 · Other Services &amp; Charges</t>
  </si>
  <si>
    <t>400.31 · Professional Services</t>
  </si>
  <si>
    <t>400.34 · Advertising, Printing &amp; Binding</t>
  </si>
  <si>
    <t>400.35 · Insurance (All but W/C)</t>
  </si>
  <si>
    <t>400.42 · Dues/Subscriptions/Memberships</t>
  </si>
  <si>
    <t>400.46 · Meetings/Conferences/ Education</t>
  </si>
  <si>
    <t>Total 400.00 · Gen. Government</t>
  </si>
  <si>
    <t>402.00 · Auditing/Financial Services</t>
  </si>
  <si>
    <t>402.31 · Auditing Costs</t>
  </si>
  <si>
    <t>Total 402.00 · Auditing/Financial Services</t>
  </si>
  <si>
    <t>403.00 · Tax Collection</t>
  </si>
  <si>
    <t>403.11 · R.E. Tax Commission</t>
  </si>
  <si>
    <t>403.12 · EIT Commission</t>
  </si>
  <si>
    <t>403.20 · R.E. Tax Expense</t>
  </si>
  <si>
    <t>403.22 · E. I. Tax Expense</t>
  </si>
  <si>
    <t>403.35 · Insurance &amp; Bonding</t>
  </si>
  <si>
    <t>Total 403.00 · Tax Collection</t>
  </si>
  <si>
    <t>404.00 · Legal Services</t>
  </si>
  <si>
    <t>404.31 · Legal Fees</t>
  </si>
  <si>
    <t>Total 404.00 · Legal Services</t>
  </si>
  <si>
    <t>405.00 · Secretary/Clerk Salary</t>
  </si>
  <si>
    <t>405.12 · Secretary Salary</t>
  </si>
  <si>
    <t>405.19 · Health Benefits and Other</t>
  </si>
  <si>
    <t>405.21 · Office Supplies</t>
  </si>
  <si>
    <t>405.32 · Communications</t>
  </si>
  <si>
    <t>405.35 · Insurance &amp; Bonds</t>
  </si>
  <si>
    <t>405.46 · Workshops &amp; Membership Dues</t>
  </si>
  <si>
    <t>Total 405.00 · Secretary/Clerk Salary</t>
  </si>
  <si>
    <t>408.00 · Engineering Services</t>
  </si>
  <si>
    <t>408.31 · Engineer</t>
  </si>
  <si>
    <t>Total 408.00 · Engineering Services</t>
  </si>
  <si>
    <t>409.00 · Gen Gov. Buildings &amp; Plant</t>
  </si>
  <si>
    <t>409.20 · Building Supplies</t>
  </si>
  <si>
    <t>409.31 · Custodian</t>
  </si>
  <si>
    <t>409.36 · Utility Services</t>
  </si>
  <si>
    <t>Total 409.00 · Gen Gov. Buildings &amp; Plant</t>
  </si>
  <si>
    <t>410.00 · Police</t>
  </si>
  <si>
    <t>410.13 · Cross Guard Salary</t>
  </si>
  <si>
    <t>410.24 · School Guard Expense</t>
  </si>
  <si>
    <t>410.45 · Animal Control Services</t>
  </si>
  <si>
    <t>Total 410.00 · Police</t>
  </si>
  <si>
    <t>411.00 · Fire</t>
  </si>
  <si>
    <t>411.31 · Fire Safety - Other</t>
  </si>
  <si>
    <t>411.36 · Hydrant Rentals</t>
  </si>
  <si>
    <t>411.54 · Fire Department Appropriations</t>
  </si>
  <si>
    <t>Total 411.00 · Fire</t>
  </si>
  <si>
    <t>413.00 · UCC &amp; Code Enforcement</t>
  </si>
  <si>
    <t>413.31 · UCC Inspections &amp; Review</t>
  </si>
  <si>
    <t>Total 413.00 · UCC &amp; Code Enforcement</t>
  </si>
  <si>
    <t>414.00 · Planning and Zoning</t>
  </si>
  <si>
    <t>414.20 · Zoning - Supplies</t>
  </si>
  <si>
    <t>414.31 · Professional Services</t>
  </si>
  <si>
    <t>414.40 · Planning - Expenses &amp; Prof. Svc</t>
  </si>
  <si>
    <t>Total 414.00 · Planning and Zoning</t>
  </si>
  <si>
    <t>426-429 · Public Works - Sanitation</t>
  </si>
  <si>
    <t>427.00 · Garbage Collection</t>
  </si>
  <si>
    <t>Total 426-429 · Public Works - Sanitation</t>
  </si>
  <si>
    <t>430.00 · Public Works - Hghwy/Roads/Sts</t>
  </si>
  <si>
    <t>430.12 · Street Sup. Wages</t>
  </si>
  <si>
    <t>430.13 · Laborer Wages</t>
  </si>
  <si>
    <t>430.19 · Health Benefits &amp; Other</t>
  </si>
  <si>
    <t>430.20 · Supplies</t>
  </si>
  <si>
    <t>430.25 · Equipment Maintenance</t>
  </si>
  <si>
    <t>430.30 · PA One Call</t>
  </si>
  <si>
    <t>430.32 · Telephone &amp; Cell Phone</t>
  </si>
  <si>
    <t>430.33 · Transportation (gas, oil, etc.)</t>
  </si>
  <si>
    <t>430.35 · Insurance - STD &amp; Life</t>
  </si>
  <si>
    <t>432.20 · Winter Maint. - Snow Removal</t>
  </si>
  <si>
    <t>433.00 · Traffic Control</t>
  </si>
  <si>
    <t>433.25 · Repairs/St. Signs</t>
  </si>
  <si>
    <t>433.36 · Traffic Signal - Electric</t>
  </si>
  <si>
    <t>434.00 · Street Lighting</t>
  </si>
  <si>
    <t>434.36 · Street Lighting - Electric</t>
  </si>
  <si>
    <t>436.00 · Storm Sewers &amp; Drains</t>
  </si>
  <si>
    <t>436.37 · Storm Sewers &amp; Drains-Repairs</t>
  </si>
  <si>
    <t>438.25 · Maint./Repair of Rds. &amp; Bridges</t>
  </si>
  <si>
    <t>438.30 · Liquid Fuels</t>
  </si>
  <si>
    <t>Total 430.00 · Public Works - Hghwy/Roads/Sts</t>
  </si>
  <si>
    <t>441.00 · Cementaries</t>
  </si>
  <si>
    <t>441.37 · Honor Roll</t>
  </si>
  <si>
    <t>Total 441.00 · Cementaries</t>
  </si>
  <si>
    <t>450-459 · Culture/ Recreation</t>
  </si>
  <si>
    <t>451.00 · Recreation</t>
  </si>
  <si>
    <t>451.29 · Recreation Matl's &amp; Supplies</t>
  </si>
  <si>
    <t>451.30 · Recreation Board Permits</t>
  </si>
  <si>
    <t>451.37 · Park General Expense</t>
  </si>
  <si>
    <t>Total 451.00 · Recreation</t>
  </si>
  <si>
    <t>456.00 · Libraries</t>
  </si>
  <si>
    <t>456.13 · Librarian Salary</t>
  </si>
  <si>
    <t>456.14 · Library Clerical Staff Salary</t>
  </si>
  <si>
    <t>456.19 · Library Custodian Salary</t>
  </si>
  <si>
    <t>456.25 · Library Expenses</t>
  </si>
  <si>
    <t>456.32 · Communications Library</t>
  </si>
  <si>
    <t>456.54 · Donations to Library</t>
  </si>
  <si>
    <t>Total 456.00 · Libraries</t>
  </si>
  <si>
    <t>458.00 · Senior Citizens Center</t>
  </si>
  <si>
    <t>458.37 · Repairs &amp; Expenses Srs.</t>
  </si>
  <si>
    <t>Total 458.00 · Senior Citizens Center</t>
  </si>
  <si>
    <t>470.00 · Debt Service</t>
  </si>
  <si>
    <t>471.20 · Boro. Building Loan - Principal</t>
  </si>
  <si>
    <t>471.60 · TAN Principal</t>
  </si>
  <si>
    <t>472.20 · Boro. Building Loan - Interest</t>
  </si>
  <si>
    <t>472.60 · TAN Interest</t>
  </si>
  <si>
    <t>Total 470.00 · Debt Service</t>
  </si>
  <si>
    <t>481-484 · Employeer Paid Benefits</t>
  </si>
  <si>
    <t>483.10 · Police Pension</t>
  </si>
  <si>
    <t>483.30 · Non-Uniform Pension</t>
  </si>
  <si>
    <t>484.00 · Workers' Compensation Ins.</t>
  </si>
  <si>
    <t>Total 481-484 · Employeer Paid Benefits</t>
  </si>
  <si>
    <t>489.00 · Miscellaneous Expenses</t>
  </si>
  <si>
    <t>491.00 · Refunds of Prior Year Revenues</t>
  </si>
  <si>
    <t>491.10 · R.E. Tax Refund</t>
  </si>
  <si>
    <t>491.20 · EIT Tax Refunds</t>
  </si>
  <si>
    <t>Total 491.00 · Refunds of Prior Year Revenues</t>
  </si>
  <si>
    <t>492.00 · Interfund OperatingTransfers</t>
  </si>
  <si>
    <t>492.30 · Transfer to Capital Reserve Fun</t>
  </si>
  <si>
    <t>492.35 · Transfer to Highway Aid Fund</t>
  </si>
  <si>
    <t>Total 492.00 · Interfund OperatingTransfers</t>
  </si>
  <si>
    <t>Total Expense</t>
  </si>
  <si>
    <t>Net Income</t>
  </si>
  <si>
    <t>Bentleyville Borough General Fund Budget</t>
  </si>
  <si>
    <t>Total 355.00 · State Shared Revenue &amp; Entitlements</t>
  </si>
  <si>
    <t>361.30 · Zoning, Subdivision, Land Development</t>
  </si>
  <si>
    <t>411.541 · Foreign Fire Insurance</t>
  </si>
  <si>
    <t>342.20 · Rent of Buildings (Rep. Solobay)</t>
  </si>
  <si>
    <t>page 1 of 5</t>
  </si>
  <si>
    <t>page 2 of 5</t>
  </si>
  <si>
    <t>page 3 of 5</t>
  </si>
  <si>
    <t>page 4 of 5</t>
  </si>
  <si>
    <t>page 5 of 5</t>
  </si>
  <si>
    <t>392.18 - Transfer from Capital Reserve</t>
  </si>
  <si>
    <t>481.10 · Social Security - Company Paid</t>
  </si>
  <si>
    <t>481.20 · Medicare - Company Paid</t>
  </si>
  <si>
    <t>481.30 · U/C - Company Paid</t>
  </si>
  <si>
    <t>405.14 - Clerk</t>
  </si>
  <si>
    <t>404.32 · TAN  &amp; Other Loan Legal Fees</t>
  </si>
  <si>
    <t>2011</t>
  </si>
  <si>
    <t>1 MILL = $11,282</t>
  </si>
  <si>
    <r>
      <t xml:space="preserve">ORDINANCE </t>
    </r>
    <r>
      <rPr>
        <b/>
        <u val="single"/>
        <sz val="14"/>
        <color indexed="8"/>
        <rFont val="Arial"/>
        <family val="2"/>
      </rPr>
      <t xml:space="preserve">  542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</si>
</sst>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1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39" fontId="3" fillId="0" borderId="0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39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9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4" xfId="0" applyNumberFormat="1" applyFont="1" applyBorder="1" applyAlignment="1">
      <alignment/>
    </xf>
    <xf numFmtId="43" fontId="3" fillId="0" borderId="0" xfId="15" applyFont="1" applyFill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3" fontId="10" fillId="0" borderId="0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workbookViewId="0" topLeftCell="A1">
      <selection activeCell="N4" sqref="N4"/>
    </sheetView>
  </sheetViews>
  <sheetFormatPr defaultColWidth="9.140625" defaultRowHeight="12.75" outlineLevelRow="4"/>
  <cols>
    <col min="1" max="3" width="3.00390625" style="19" customWidth="1"/>
    <col min="4" max="4" width="38.28125" style="19" customWidth="1"/>
    <col min="5" max="5" width="13.00390625" style="20" hidden="1" customWidth="1"/>
    <col min="6" max="6" width="14.00390625" style="20" hidden="1" customWidth="1"/>
    <col min="7" max="7" width="16.140625" style="20" hidden="1" customWidth="1"/>
    <col min="8" max="8" width="11.7109375" style="20" hidden="1" customWidth="1"/>
    <col min="9" max="9" width="14.28125" style="6" customWidth="1"/>
    <col min="10" max="10" width="9.8515625" style="2" customWidth="1"/>
    <col min="11" max="11" width="9.28125" style="3" customWidth="1"/>
    <col min="12" max="16384" width="9.140625" style="3" customWidth="1"/>
  </cols>
  <sheetData>
    <row r="1" spans="1:12" ht="18">
      <c r="A1" s="28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3"/>
    </row>
    <row r="2" spans="1:11" ht="13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4" customFormat="1" ht="13.5" customHeight="1">
      <c r="A3" s="27" t="s">
        <v>202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12.75" customHeight="1">
      <c r="A4" s="29" t="s">
        <v>203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 customHeight="1" outlineLevel="2">
      <c r="A5" s="1" t="s">
        <v>0</v>
      </c>
      <c r="B5" s="1"/>
      <c r="C5" s="1"/>
      <c r="D5" s="1"/>
      <c r="E5" s="5"/>
      <c r="F5" s="5"/>
      <c r="G5" s="5"/>
      <c r="H5" s="5"/>
      <c r="I5" s="3"/>
      <c r="J5" s="30"/>
      <c r="K5" s="30"/>
    </row>
    <row r="6" spans="1:11" ht="12" customHeight="1" outlineLevel="3">
      <c r="A6" s="1"/>
      <c r="B6" s="1" t="s">
        <v>1</v>
      </c>
      <c r="C6" s="1"/>
      <c r="D6" s="1"/>
      <c r="E6" s="5"/>
      <c r="F6" s="5"/>
      <c r="G6" s="5"/>
      <c r="H6" s="5"/>
      <c r="J6" s="30"/>
      <c r="K6" s="30"/>
    </row>
    <row r="7" spans="1:8" ht="12" outlineLevel="4">
      <c r="A7" s="1"/>
      <c r="B7" s="1"/>
      <c r="C7" s="1" t="s">
        <v>2</v>
      </c>
      <c r="D7" s="1"/>
      <c r="E7" s="5"/>
      <c r="F7" s="5"/>
      <c r="G7" s="5"/>
      <c r="H7" s="5"/>
    </row>
    <row r="8" spans="1:10" ht="12.75" outlineLevel="4" thickBot="1">
      <c r="A8" s="1"/>
      <c r="B8" s="1"/>
      <c r="C8" s="1"/>
      <c r="D8" s="1" t="s">
        <v>3</v>
      </c>
      <c r="E8" s="5">
        <v>321568</v>
      </c>
      <c r="F8" s="5">
        <v>300000</v>
      </c>
      <c r="G8" s="5" t="e">
        <f>ROUND(#REF!+#REF!+#REF!,5)</f>
        <v>#REF!</v>
      </c>
      <c r="H8" s="5" t="e">
        <f>ROUND(E8+F8+#REF!,5)</f>
        <v>#REF!</v>
      </c>
      <c r="I8" s="7">
        <v>285000</v>
      </c>
      <c r="J8" s="8"/>
    </row>
    <row r="9" spans="1:10" ht="12.75" outlineLevel="4" thickBot="1">
      <c r="A9" s="1"/>
      <c r="B9" s="1"/>
      <c r="C9" s="1"/>
      <c r="D9" s="1" t="s">
        <v>4</v>
      </c>
      <c r="E9" s="5"/>
      <c r="F9" s="5">
        <v>29000</v>
      </c>
      <c r="G9" s="5" t="e">
        <f>ROUND(#REF!+#REF!+#REF!,5)</f>
        <v>#REF!</v>
      </c>
      <c r="H9" s="5" t="e">
        <f>ROUND(E9+F9+#REF!,5)</f>
        <v>#REF!</v>
      </c>
      <c r="I9" s="7">
        <v>22000</v>
      </c>
      <c r="J9" s="8"/>
    </row>
    <row r="10" spans="1:10" ht="12.75" outlineLevel="4" thickBot="1">
      <c r="A10" s="1"/>
      <c r="B10" s="1"/>
      <c r="C10" s="1"/>
      <c r="D10" s="1" t="s">
        <v>5</v>
      </c>
      <c r="E10" s="5"/>
      <c r="F10" s="5"/>
      <c r="G10" s="5" t="e">
        <f>ROUND(#REF!+#REF!+#REF!,5)</f>
        <v>#REF!</v>
      </c>
      <c r="H10" s="5" t="e">
        <f>ROUND(E10+F10+#REF!,5)</f>
        <v>#REF!</v>
      </c>
      <c r="I10" s="9">
        <v>0</v>
      </c>
      <c r="J10" s="8"/>
    </row>
    <row r="11" spans="1:10" ht="12.75" outlineLevel="4" thickBot="1">
      <c r="A11" s="1"/>
      <c r="B11" s="1"/>
      <c r="C11" s="1"/>
      <c r="D11" s="1" t="s">
        <v>6</v>
      </c>
      <c r="E11" s="10"/>
      <c r="F11" s="10"/>
      <c r="G11" s="10" t="e">
        <f>ROUND(#REF!+#REF!+#REF!,5)</f>
        <v>#REF!</v>
      </c>
      <c r="H11" s="10" t="e">
        <f>ROUND(E11+F11+#REF!,5)</f>
        <v>#REF!</v>
      </c>
      <c r="I11" s="9">
        <v>0</v>
      </c>
      <c r="J11" s="8"/>
    </row>
    <row r="12" spans="1:9" ht="12" outlineLevel="3">
      <c r="A12" s="1"/>
      <c r="B12" s="1"/>
      <c r="C12" s="1" t="s">
        <v>7</v>
      </c>
      <c r="D12" s="1"/>
      <c r="E12" s="5">
        <f>ROUND(SUM(E7:E11),5)</f>
        <v>321568</v>
      </c>
      <c r="F12" s="5">
        <f>ROUND(SUM(F7:F11),5)</f>
        <v>329000</v>
      </c>
      <c r="G12" s="5" t="e">
        <f>ROUND(#REF!+#REF!+#REF!,5)</f>
        <v>#REF!</v>
      </c>
      <c r="H12" s="5" t="e">
        <f>ROUND(E12+F12+#REF!,5)</f>
        <v>#REF!</v>
      </c>
      <c r="I12" s="6">
        <f>SUM(I8:I11)</f>
        <v>307000</v>
      </c>
    </row>
    <row r="13" spans="1:8" ht="25.5" customHeight="1" outlineLevel="4">
      <c r="A13" s="1"/>
      <c r="B13" s="1"/>
      <c r="C13" s="1" t="s">
        <v>8</v>
      </c>
      <c r="D13" s="1"/>
      <c r="E13" s="5"/>
      <c r="F13" s="5"/>
      <c r="G13" s="5"/>
      <c r="H13" s="5"/>
    </row>
    <row r="14" spans="1:9" ht="12.75" outlineLevel="4" thickBot="1">
      <c r="A14" s="1"/>
      <c r="B14" s="1"/>
      <c r="C14" s="1"/>
      <c r="D14" s="1" t="s">
        <v>9</v>
      </c>
      <c r="E14" s="10">
        <v>3000</v>
      </c>
      <c r="F14" s="10">
        <v>2200</v>
      </c>
      <c r="G14" s="5" t="e">
        <f>ROUND(#REF!+#REF!+#REF!,5)</f>
        <v>#REF!</v>
      </c>
      <c r="H14" s="5" t="e">
        <f>ROUND(E14+F14+#REF!,5)</f>
        <v>#REF!</v>
      </c>
      <c r="I14" s="9">
        <v>2200</v>
      </c>
    </row>
    <row r="15" spans="1:9" ht="12" outlineLevel="3">
      <c r="A15" s="1"/>
      <c r="B15" s="1"/>
      <c r="C15" s="1" t="s">
        <v>10</v>
      </c>
      <c r="D15" s="1"/>
      <c r="E15" s="5">
        <f>ROUND(SUM(E13:E14),5)</f>
        <v>3000</v>
      </c>
      <c r="F15" s="5">
        <f>ROUND(SUM(F13:F14),5)</f>
        <v>2200</v>
      </c>
      <c r="G15" s="5" t="e">
        <f>ROUND(#REF!+#REF!+#REF!,5)</f>
        <v>#REF!</v>
      </c>
      <c r="H15" s="5" t="e">
        <f>ROUND(E15+F15+#REF!,5)</f>
        <v>#REF!</v>
      </c>
      <c r="I15" s="6">
        <f>SUM(I14)</f>
        <v>2200</v>
      </c>
    </row>
    <row r="16" spans="1:8" ht="25.5" customHeight="1" outlineLevel="4">
      <c r="A16" s="1"/>
      <c r="B16" s="1"/>
      <c r="C16" s="1" t="s">
        <v>11</v>
      </c>
      <c r="D16" s="1"/>
      <c r="E16" s="5"/>
      <c r="F16" s="5"/>
      <c r="G16" s="5"/>
      <c r="H16" s="5"/>
    </row>
    <row r="17" spans="1:9" ht="12.75" outlineLevel="4" thickBot="1">
      <c r="A17" s="1"/>
      <c r="B17" s="1"/>
      <c r="C17" s="1"/>
      <c r="D17" s="1" t="s">
        <v>12</v>
      </c>
      <c r="E17" s="5"/>
      <c r="F17" s="5">
        <v>5700</v>
      </c>
      <c r="G17" s="5" t="e">
        <f>ROUND(#REF!+#REF!+#REF!,5)</f>
        <v>#REF!</v>
      </c>
      <c r="H17" s="5" t="e">
        <f>ROUND(E17+F17+#REF!,5)</f>
        <v>#REF!</v>
      </c>
      <c r="I17" s="9">
        <v>5500</v>
      </c>
    </row>
    <row r="18" spans="1:9" ht="12.75" outlineLevel="4" thickBot="1">
      <c r="A18" s="1"/>
      <c r="B18" s="1"/>
      <c r="C18" s="1"/>
      <c r="D18" s="1" t="s">
        <v>13</v>
      </c>
      <c r="E18" s="5">
        <v>10000</v>
      </c>
      <c r="F18" s="5">
        <v>12000</v>
      </c>
      <c r="G18" s="5" t="e">
        <f>ROUND(#REF!+#REF!+#REF!,5)</f>
        <v>#REF!</v>
      </c>
      <c r="H18" s="5" t="e">
        <f>ROUND(E18+F18+#REF!,5)</f>
        <v>#REF!</v>
      </c>
      <c r="I18" s="9">
        <v>7000</v>
      </c>
    </row>
    <row r="19" spans="1:10" ht="12.75" outlineLevel="4" thickBot="1">
      <c r="A19" s="1"/>
      <c r="B19" s="1"/>
      <c r="C19" s="1"/>
      <c r="D19" s="1" t="s">
        <v>14</v>
      </c>
      <c r="E19" s="5"/>
      <c r="F19" s="5">
        <v>105000</v>
      </c>
      <c r="G19" s="5" t="e">
        <f>ROUND(#REF!+#REF!+#REF!,5)</f>
        <v>#REF!</v>
      </c>
      <c r="H19" s="5" t="e">
        <f>ROUND(E19+F19+#REF!,5)</f>
        <v>#REF!</v>
      </c>
      <c r="I19" s="9">
        <v>128000</v>
      </c>
      <c r="J19" s="26"/>
    </row>
    <row r="20" spans="1:9" ht="12.75" outlineLevel="4" thickBot="1">
      <c r="A20" s="1"/>
      <c r="B20" s="1"/>
      <c r="C20" s="1"/>
      <c r="D20" s="1" t="s">
        <v>15</v>
      </c>
      <c r="E20" s="10">
        <v>4000</v>
      </c>
      <c r="F20" s="10">
        <v>4500</v>
      </c>
      <c r="G20" s="5" t="e">
        <f>ROUND(#REF!+#REF!+#REF!,5)</f>
        <v>#REF!</v>
      </c>
      <c r="H20" s="5" t="e">
        <f>ROUND(E20+F20+#REF!,5)</f>
        <v>#REF!</v>
      </c>
      <c r="I20" s="9">
        <v>4000</v>
      </c>
    </row>
    <row r="21" spans="1:9" ht="12" outlineLevel="3">
      <c r="A21" s="1"/>
      <c r="B21" s="1"/>
      <c r="C21" s="1" t="s">
        <v>16</v>
      </c>
      <c r="D21" s="1"/>
      <c r="E21" s="5">
        <f>ROUND(SUM(E16:E20),5)</f>
        <v>14000</v>
      </c>
      <c r="F21" s="5">
        <f>ROUND(SUM(F16:F20),5)</f>
        <v>127200</v>
      </c>
      <c r="G21" s="5" t="e">
        <f>ROUND(#REF!+#REF!+#REF!,5)</f>
        <v>#REF!</v>
      </c>
      <c r="H21" s="5" t="e">
        <f>ROUND(E21+F21+#REF!,5)</f>
        <v>#REF!</v>
      </c>
      <c r="I21" s="6">
        <f>SUM(I17:I20)</f>
        <v>144500</v>
      </c>
    </row>
    <row r="22" spans="1:8" ht="12" outlineLevel="3">
      <c r="A22" s="1"/>
      <c r="B22" s="1"/>
      <c r="C22" s="1"/>
      <c r="D22" s="1"/>
      <c r="E22" s="5"/>
      <c r="F22" s="5"/>
      <c r="G22" s="5"/>
      <c r="H22" s="5"/>
    </row>
    <row r="23" spans="1:8" ht="25.5" customHeight="1" outlineLevel="3">
      <c r="A23" s="1"/>
      <c r="B23" s="1" t="s">
        <v>17</v>
      </c>
      <c r="C23" s="1"/>
      <c r="D23" s="1"/>
      <c r="E23" s="5"/>
      <c r="F23" s="5"/>
      <c r="G23" s="5"/>
      <c r="H23" s="5"/>
    </row>
    <row r="24" spans="1:9" ht="12.75" outlineLevel="3" thickBot="1">
      <c r="A24" s="1"/>
      <c r="B24" s="1"/>
      <c r="C24" s="1" t="s">
        <v>18</v>
      </c>
      <c r="D24" s="1"/>
      <c r="E24" s="5"/>
      <c r="F24" s="5"/>
      <c r="G24" s="5" t="e">
        <f>ROUND(#REF!+#REF!+#REF!,5)</f>
        <v>#REF!</v>
      </c>
      <c r="H24" s="5" t="e">
        <f>ROUND(E24+F24+#REF!,5)</f>
        <v>#REF!</v>
      </c>
      <c r="I24" s="9">
        <v>20</v>
      </c>
    </row>
    <row r="25" spans="1:9" ht="12.75" outlineLevel="3" thickBot="1">
      <c r="A25" s="1"/>
      <c r="B25" s="1"/>
      <c r="C25" s="1" t="s">
        <v>19</v>
      </c>
      <c r="D25" s="1"/>
      <c r="E25" s="5">
        <v>8500</v>
      </c>
      <c r="F25" s="5">
        <v>8500</v>
      </c>
      <c r="G25" s="5" t="e">
        <f>ROUND(#REF!+#REF!+#REF!,5)</f>
        <v>#REF!</v>
      </c>
      <c r="H25" s="5" t="e">
        <f>ROUND(E25+F25+#REF!,5)</f>
        <v>#REF!</v>
      </c>
      <c r="I25" s="9">
        <v>8500</v>
      </c>
    </row>
    <row r="26" spans="1:9" ht="12.75" outlineLevel="3" thickBot="1">
      <c r="A26" s="1"/>
      <c r="B26" s="1"/>
      <c r="C26" s="1" t="s">
        <v>20</v>
      </c>
      <c r="D26" s="1"/>
      <c r="E26" s="10">
        <v>11690</v>
      </c>
      <c r="F26" s="10">
        <v>10900</v>
      </c>
      <c r="G26" s="5" t="e">
        <f>ROUND(#REF!+#REF!+#REF!,5)</f>
        <v>#REF!</v>
      </c>
      <c r="H26" s="5" t="e">
        <f>ROUND(E26+F26+#REF!,5)</f>
        <v>#REF!</v>
      </c>
      <c r="I26" s="9">
        <v>11800</v>
      </c>
    </row>
    <row r="27" spans="1:9" ht="12" outlineLevel="2">
      <c r="A27" s="1"/>
      <c r="B27" s="1" t="s">
        <v>21</v>
      </c>
      <c r="C27" s="1"/>
      <c r="D27" s="1"/>
      <c r="E27" s="5">
        <f>SUM(E24:E26)</f>
        <v>20190</v>
      </c>
      <c r="F27" s="5">
        <f>SUM(F24:F26)</f>
        <v>19400</v>
      </c>
      <c r="G27" s="5" t="e">
        <f>ROUND(#REF!+#REF!+#REF!,5)</f>
        <v>#REF!</v>
      </c>
      <c r="H27" s="5" t="e">
        <f>ROUND(E27+F27+#REF!,5)</f>
        <v>#REF!</v>
      </c>
      <c r="I27" s="6">
        <f>SUM(I24:I26)</f>
        <v>20320</v>
      </c>
    </row>
    <row r="28" spans="1:8" ht="12" outlineLevel="2">
      <c r="A28" s="1"/>
      <c r="B28" s="1"/>
      <c r="C28" s="1"/>
      <c r="D28" s="1"/>
      <c r="E28" s="5"/>
      <c r="F28" s="5"/>
      <c r="G28" s="5"/>
      <c r="H28" s="5"/>
    </row>
    <row r="29" spans="1:8" ht="12" outlineLevel="3">
      <c r="A29" s="1"/>
      <c r="B29" s="1" t="s">
        <v>22</v>
      </c>
      <c r="C29" s="1"/>
      <c r="D29" s="1"/>
      <c r="E29" s="5"/>
      <c r="F29" s="5"/>
      <c r="G29" s="5"/>
      <c r="H29" s="5"/>
    </row>
    <row r="30" spans="1:9" ht="12.75" outlineLevel="3" thickBot="1">
      <c r="A30" s="1"/>
      <c r="B30" s="1"/>
      <c r="C30" s="1" t="s">
        <v>23</v>
      </c>
      <c r="D30" s="1"/>
      <c r="E30" s="5">
        <v>3000</v>
      </c>
      <c r="F30" s="5"/>
      <c r="G30" s="5" t="e">
        <f>ROUND(#REF!+#REF!+#REF!,5)</f>
        <v>#REF!</v>
      </c>
      <c r="H30" s="5" t="e">
        <f>ROUND(E30+F30+#REF!,5)</f>
        <v>#REF!</v>
      </c>
      <c r="I30" s="9">
        <v>6400</v>
      </c>
    </row>
    <row r="31" spans="1:9" ht="12.75" outlineLevel="3" thickBot="1">
      <c r="A31" s="1"/>
      <c r="B31" s="1"/>
      <c r="C31" s="1" t="s">
        <v>24</v>
      </c>
      <c r="D31" s="1"/>
      <c r="E31" s="5">
        <v>250</v>
      </c>
      <c r="F31" s="5">
        <v>0</v>
      </c>
      <c r="G31" s="5" t="e">
        <f>ROUND(#REF!+#REF!+#REF!,5)</f>
        <v>#REF!</v>
      </c>
      <c r="H31" s="5" t="e">
        <f>ROUND(E31+F31+#REF!,5)</f>
        <v>#REF!</v>
      </c>
      <c r="I31" s="9">
        <v>0</v>
      </c>
    </row>
    <row r="32" spans="1:9" ht="12.75" outlineLevel="3" thickBot="1">
      <c r="A32" s="1"/>
      <c r="B32" s="1"/>
      <c r="C32" s="1" t="s">
        <v>25</v>
      </c>
      <c r="D32" s="1"/>
      <c r="E32" s="10"/>
      <c r="F32" s="10">
        <v>0</v>
      </c>
      <c r="G32" s="5" t="e">
        <f>ROUND(#REF!+#REF!+#REF!,5)</f>
        <v>#REF!</v>
      </c>
      <c r="H32" s="5" t="e">
        <f>ROUND(E32+F32+#REF!,5)</f>
        <v>#REF!</v>
      </c>
      <c r="I32" s="9">
        <v>2600</v>
      </c>
    </row>
    <row r="33" spans="1:9" ht="12.75" outlineLevel="2" thickBot="1">
      <c r="A33" s="1"/>
      <c r="B33" s="1" t="s">
        <v>26</v>
      </c>
      <c r="C33" s="1"/>
      <c r="D33" s="1"/>
      <c r="E33" s="5">
        <f>ROUND(SUM(E29:E32),5)</f>
        <v>3250</v>
      </c>
      <c r="F33" s="5">
        <f>ROUND(SUM(F29:F32),5)</f>
        <v>0</v>
      </c>
      <c r="G33" s="5" t="e">
        <f>ROUND(#REF!+#REF!+#REF!,5)</f>
        <v>#REF!</v>
      </c>
      <c r="H33" s="5" t="e">
        <f>ROUND(E33+F33+#REF!,5)</f>
        <v>#REF!</v>
      </c>
      <c r="I33" s="9">
        <f>SUM(I30:I32)</f>
        <v>9000</v>
      </c>
    </row>
    <row r="34" spans="1:8" ht="12" outlineLevel="2">
      <c r="A34" s="1"/>
      <c r="B34" s="1"/>
      <c r="C34" s="1"/>
      <c r="D34" s="1"/>
      <c r="E34" s="5"/>
      <c r="F34" s="5"/>
      <c r="G34" s="5"/>
      <c r="H34" s="5"/>
    </row>
    <row r="35" spans="1:9" ht="13.5" customHeight="1" outlineLevel="2" thickBot="1">
      <c r="A35" s="1"/>
      <c r="B35" s="1" t="s">
        <v>27</v>
      </c>
      <c r="C35" s="1"/>
      <c r="D35" s="1"/>
      <c r="E35" s="5">
        <v>400</v>
      </c>
      <c r="F35" s="5">
        <v>400</v>
      </c>
      <c r="G35" s="5" t="e">
        <f>ROUND(#REF!+#REF!+#REF!,5)</f>
        <v>#REF!</v>
      </c>
      <c r="H35" s="5" t="e">
        <f>ROUND(E35+F35+#REF!,5)</f>
        <v>#REF!</v>
      </c>
      <c r="I35" s="9">
        <v>1000</v>
      </c>
    </row>
    <row r="36" spans="1:8" ht="13.5" customHeight="1" outlineLevel="2">
      <c r="A36" s="1"/>
      <c r="B36" s="1"/>
      <c r="C36" s="1"/>
      <c r="D36" s="1"/>
      <c r="E36" s="5"/>
      <c r="F36" s="5"/>
      <c r="G36" s="5"/>
      <c r="H36" s="5"/>
    </row>
    <row r="37" spans="1:8" ht="12" outlineLevel="3">
      <c r="A37" s="1"/>
      <c r="B37" s="1" t="s">
        <v>28</v>
      </c>
      <c r="C37" s="1"/>
      <c r="D37" s="1"/>
      <c r="E37" s="5"/>
      <c r="F37" s="5"/>
      <c r="G37" s="5"/>
      <c r="H37" s="5"/>
    </row>
    <row r="38" spans="1:9" ht="12.75" outlineLevel="3" thickBot="1">
      <c r="A38" s="1"/>
      <c r="B38" s="1"/>
      <c r="C38" s="1" t="s">
        <v>190</v>
      </c>
      <c r="D38" s="1"/>
      <c r="E38" s="5">
        <v>1500</v>
      </c>
      <c r="F38" s="5">
        <v>1500</v>
      </c>
      <c r="G38" s="5" t="e">
        <f>ROUND(#REF!+#REF!+#REF!,5)</f>
        <v>#REF!</v>
      </c>
      <c r="H38" s="5" t="e">
        <f>ROUND(E38+F38+#REF!,5)</f>
        <v>#REF!</v>
      </c>
      <c r="I38" s="9">
        <v>3000</v>
      </c>
    </row>
    <row r="39" spans="1:9" ht="12.75" outlineLevel="3" thickBot="1">
      <c r="A39" s="1"/>
      <c r="B39" s="1"/>
      <c r="C39" s="1" t="s">
        <v>29</v>
      </c>
      <c r="D39" s="1"/>
      <c r="E39" s="5">
        <v>4500</v>
      </c>
      <c r="F39" s="5">
        <v>5700</v>
      </c>
      <c r="G39" s="5" t="e">
        <f>ROUND(#REF!+#REF!+#REF!,5)</f>
        <v>#REF!</v>
      </c>
      <c r="H39" s="5" t="e">
        <f>ROUND(E39+F39+#REF!,5)</f>
        <v>#REF!</v>
      </c>
      <c r="I39" s="9">
        <v>5700</v>
      </c>
    </row>
    <row r="40" spans="1:9" ht="12.75" outlineLevel="3" thickBot="1">
      <c r="A40" s="1"/>
      <c r="B40" s="1"/>
      <c r="C40" s="1" t="s">
        <v>30</v>
      </c>
      <c r="D40" s="1"/>
      <c r="E40" s="10">
        <v>400</v>
      </c>
      <c r="F40" s="10">
        <v>230</v>
      </c>
      <c r="G40" s="5" t="e">
        <f>ROUND(#REF!+#REF!+#REF!,5)</f>
        <v>#REF!</v>
      </c>
      <c r="H40" s="5" t="e">
        <f>ROUND(E40+F40+#REF!,5)</f>
        <v>#REF!</v>
      </c>
      <c r="I40" s="9">
        <v>850</v>
      </c>
    </row>
    <row r="41" spans="1:9" ht="12" outlineLevel="2">
      <c r="A41" s="1"/>
      <c r="B41" s="1" t="s">
        <v>31</v>
      </c>
      <c r="C41" s="1"/>
      <c r="D41" s="1"/>
      <c r="E41" s="5">
        <f>ROUND(SUM(E37:E40),5)</f>
        <v>6400</v>
      </c>
      <c r="F41" s="5">
        <f>ROUND(SUM(F37:F40),5)</f>
        <v>7430</v>
      </c>
      <c r="G41" s="5" t="e">
        <f>ROUND(#REF!+#REF!+#REF!,5)</f>
        <v>#REF!</v>
      </c>
      <c r="H41" s="5" t="e">
        <f>ROUND(E41+F41+#REF!,5)</f>
        <v>#REF!</v>
      </c>
      <c r="I41" s="6">
        <f>SUM(I38:I40)</f>
        <v>9550</v>
      </c>
    </row>
    <row r="42" spans="1:8" ht="25.5" customHeight="1" outlineLevel="3">
      <c r="A42" s="1"/>
      <c r="B42" s="1" t="s">
        <v>32</v>
      </c>
      <c r="C42" s="1"/>
      <c r="D42" s="1"/>
      <c r="E42" s="5"/>
      <c r="F42" s="5"/>
      <c r="G42" s="5"/>
      <c r="H42" s="5"/>
    </row>
    <row r="43" spans="1:9" ht="12.75" outlineLevel="3" thickBot="1">
      <c r="A43" s="1"/>
      <c r="B43" s="1"/>
      <c r="C43" s="1" t="s">
        <v>33</v>
      </c>
      <c r="D43" s="1"/>
      <c r="E43" s="5">
        <v>534</v>
      </c>
      <c r="F43" s="5">
        <v>534</v>
      </c>
      <c r="G43" s="5" t="e">
        <f>ROUND(#REF!+#REF!+#REF!,5)</f>
        <v>#REF!</v>
      </c>
      <c r="H43" s="5" t="e">
        <f>ROUND(E43+F43+#REF!,5)</f>
        <v>#REF!</v>
      </c>
      <c r="I43" s="9">
        <v>600</v>
      </c>
    </row>
    <row r="44" spans="1:9" ht="12.75" outlineLevel="3" thickBot="1">
      <c r="A44" s="1"/>
      <c r="B44" s="1"/>
      <c r="C44" s="1" t="s">
        <v>34</v>
      </c>
      <c r="D44" s="1"/>
      <c r="E44" s="5">
        <v>1050</v>
      </c>
      <c r="F44" s="5">
        <v>1050</v>
      </c>
      <c r="G44" s="5" t="e">
        <f>ROUND(#REF!+#REF!+#REF!,5)</f>
        <v>#REF!</v>
      </c>
      <c r="H44" s="5" t="e">
        <f>ROUND(E44+F44+#REF!,5)</f>
        <v>#REF!</v>
      </c>
      <c r="I44" s="9">
        <v>1200</v>
      </c>
    </row>
    <row r="45" spans="1:9" ht="12.75" outlineLevel="3" thickBot="1">
      <c r="A45" s="1"/>
      <c r="B45" s="1"/>
      <c r="C45" s="1" t="s">
        <v>35</v>
      </c>
      <c r="D45" s="1"/>
      <c r="E45" s="5"/>
      <c r="F45" s="5">
        <v>7686</v>
      </c>
      <c r="G45" s="5" t="e">
        <f>ROUND(#REF!+#REF!+#REF!,5)</f>
        <v>#REF!</v>
      </c>
      <c r="H45" s="5" t="e">
        <f>ROUND(E45+F45+#REF!,5)</f>
        <v>#REF!</v>
      </c>
      <c r="I45" s="9">
        <v>6300</v>
      </c>
    </row>
    <row r="46" spans="1:9" ht="12.75" outlineLevel="3" thickBot="1">
      <c r="A46" s="1"/>
      <c r="B46" s="1"/>
      <c r="C46" s="1" t="s">
        <v>36</v>
      </c>
      <c r="D46" s="1"/>
      <c r="E46" s="10">
        <v>11012</v>
      </c>
      <c r="F46" s="10">
        <v>12500</v>
      </c>
      <c r="G46" s="5" t="e">
        <f>ROUND(#REF!+#REF!+#REF!,5)</f>
        <v>#REF!</v>
      </c>
      <c r="H46" s="5" t="e">
        <f>ROUND(E46+F46+#REF!,5)</f>
        <v>#REF!</v>
      </c>
      <c r="I46" s="9">
        <v>12600</v>
      </c>
    </row>
    <row r="47" spans="1:9" ht="12.75" outlineLevel="2" thickBot="1">
      <c r="A47" s="1"/>
      <c r="B47" s="1" t="s">
        <v>187</v>
      </c>
      <c r="C47" s="1"/>
      <c r="D47" s="1"/>
      <c r="E47" s="5">
        <f>ROUND(SUM(E42:E46),5)</f>
        <v>12596</v>
      </c>
      <c r="F47" s="5">
        <f>ROUND(SUM(F42:F46),5)</f>
        <v>21770</v>
      </c>
      <c r="G47" s="5" t="e">
        <f>ROUND(#REF!+#REF!+#REF!,5)</f>
        <v>#REF!</v>
      </c>
      <c r="H47" s="5" t="e">
        <f>ROUND(E47+F47+#REF!,5)</f>
        <v>#REF!</v>
      </c>
      <c r="I47" s="9">
        <f>SUM(I43:I46)</f>
        <v>20700</v>
      </c>
    </row>
    <row r="48" spans="1:8" ht="25.5" customHeight="1" outlineLevel="3">
      <c r="A48" s="1"/>
      <c r="B48" s="1" t="s">
        <v>37</v>
      </c>
      <c r="C48" s="1"/>
      <c r="D48" s="1"/>
      <c r="E48" s="5"/>
      <c r="F48" s="5"/>
      <c r="G48" s="5"/>
      <c r="H48" s="5"/>
    </row>
    <row r="49" spans="1:9" ht="12.75" outlineLevel="3" thickBot="1">
      <c r="A49" s="1"/>
      <c r="B49" s="1"/>
      <c r="C49" s="1" t="s">
        <v>38</v>
      </c>
      <c r="D49" s="1"/>
      <c r="E49" s="10">
        <v>1400</v>
      </c>
      <c r="F49" s="10">
        <v>1888</v>
      </c>
      <c r="G49" s="5" t="e">
        <f>ROUND(#REF!+#REF!+#REF!,5)</f>
        <v>#REF!</v>
      </c>
      <c r="H49" s="5" t="e">
        <f>ROUND(E49+F49+#REF!,5)</f>
        <v>#REF!</v>
      </c>
      <c r="I49" s="9">
        <v>1100</v>
      </c>
    </row>
    <row r="50" spans="1:9" ht="12" outlineLevel="2">
      <c r="A50" s="1"/>
      <c r="B50" s="1" t="s">
        <v>39</v>
      </c>
      <c r="C50" s="1"/>
      <c r="D50" s="1"/>
      <c r="E50" s="5">
        <f>ROUND(SUM(E48:E49),5)</f>
        <v>1400</v>
      </c>
      <c r="F50" s="5">
        <f>ROUND(SUM(F48:F49),5)</f>
        <v>1888</v>
      </c>
      <c r="G50" s="5" t="e">
        <f>ROUND(#REF!+#REF!+#REF!,5)</f>
        <v>#REF!</v>
      </c>
      <c r="H50" s="5" t="e">
        <f>ROUND(E50+F50+#REF!,5)</f>
        <v>#REF!</v>
      </c>
      <c r="I50" s="6">
        <f>SUM(I49)</f>
        <v>1100</v>
      </c>
    </row>
    <row r="51" spans="1:12" ht="12" outlineLevel="2">
      <c r="A51" s="1"/>
      <c r="B51" s="1"/>
      <c r="C51" s="1"/>
      <c r="D51" s="1"/>
      <c r="E51" s="5"/>
      <c r="F51" s="5"/>
      <c r="G51" s="5"/>
      <c r="H51" s="5"/>
      <c r="L51" s="24" t="s">
        <v>191</v>
      </c>
    </row>
    <row r="52" spans="1:12" ht="12" outlineLevel="2">
      <c r="A52" s="1"/>
      <c r="B52" s="1"/>
      <c r="C52" s="1"/>
      <c r="D52" s="1"/>
      <c r="E52" s="5"/>
      <c r="F52" s="5"/>
      <c r="G52" s="5"/>
      <c r="H52" s="5"/>
      <c r="L52" s="24"/>
    </row>
    <row r="53" spans="1:8" ht="25.5" customHeight="1" outlineLevel="3">
      <c r="A53" s="1"/>
      <c r="B53" s="1" t="s">
        <v>40</v>
      </c>
      <c r="C53" s="1"/>
      <c r="D53" s="1"/>
      <c r="E53" s="5"/>
      <c r="F53" s="5"/>
      <c r="G53" s="5"/>
      <c r="H53" s="5"/>
    </row>
    <row r="54" spans="1:9" ht="12.75" outlineLevel="3" thickBot="1">
      <c r="A54" s="1"/>
      <c r="B54" s="1"/>
      <c r="C54" s="1" t="s">
        <v>41</v>
      </c>
      <c r="D54" s="1"/>
      <c r="E54" s="5">
        <v>500</v>
      </c>
      <c r="F54" s="5">
        <v>1000</v>
      </c>
      <c r="G54" s="5" t="e">
        <f>ROUND(#REF!+#REF!+#REF!,5)</f>
        <v>#REF!</v>
      </c>
      <c r="H54" s="5" t="e">
        <f>ROUND(E54+F54+#REF!,5)</f>
        <v>#REF!</v>
      </c>
      <c r="I54" s="9">
        <v>600</v>
      </c>
    </row>
    <row r="55" spans="1:9" ht="12.75" outlineLevel="3" thickBot="1">
      <c r="A55" s="1"/>
      <c r="B55" s="1"/>
      <c r="C55" s="1" t="s">
        <v>188</v>
      </c>
      <c r="D55" s="1"/>
      <c r="E55" s="5">
        <v>2500</v>
      </c>
      <c r="F55" s="5">
        <v>3500</v>
      </c>
      <c r="G55" s="5" t="e">
        <f>ROUND(#REF!+#REF!+#REF!,5)</f>
        <v>#REF!</v>
      </c>
      <c r="H55" s="5" t="e">
        <f>ROUND(E55+F55+#REF!,5)</f>
        <v>#REF!</v>
      </c>
      <c r="I55" s="9">
        <v>600</v>
      </c>
    </row>
    <row r="56" spans="1:9" ht="12.75" outlineLevel="3" thickBot="1">
      <c r="A56" s="1"/>
      <c r="B56" s="1"/>
      <c r="C56" s="1" t="s">
        <v>42</v>
      </c>
      <c r="D56" s="1"/>
      <c r="E56" s="5"/>
      <c r="F56" s="5"/>
      <c r="G56" s="5" t="e">
        <f>ROUND(#REF!+#REF!+#REF!,5)</f>
        <v>#REF!</v>
      </c>
      <c r="H56" s="5" t="e">
        <f>ROUND(E56+F56+#REF!,5)</f>
        <v>#REF!</v>
      </c>
      <c r="I56" s="9">
        <v>100</v>
      </c>
    </row>
    <row r="57" spans="1:9" ht="12.75" outlineLevel="3" thickBot="1">
      <c r="A57" s="1"/>
      <c r="B57" s="1"/>
      <c r="C57" s="1" t="s">
        <v>43</v>
      </c>
      <c r="D57" s="1"/>
      <c r="E57" s="5"/>
      <c r="F57" s="5"/>
      <c r="G57" s="5" t="e">
        <f>ROUND(#REF!+#REF!+#REF!,5)</f>
        <v>#REF!</v>
      </c>
      <c r="H57" s="5" t="e">
        <f>ROUND(E57+F57+#REF!,5)</f>
        <v>#REF!</v>
      </c>
      <c r="I57" s="9">
        <v>1500</v>
      </c>
    </row>
    <row r="58" spans="1:9" ht="12.75" outlineLevel="3" thickBot="1">
      <c r="A58" s="1"/>
      <c r="B58" s="1"/>
      <c r="C58" s="1" t="s">
        <v>44</v>
      </c>
      <c r="D58" s="1"/>
      <c r="E58" s="10"/>
      <c r="F58" s="10"/>
      <c r="G58" s="5" t="e">
        <f>ROUND(#REF!+#REF!+#REF!,5)</f>
        <v>#REF!</v>
      </c>
      <c r="H58" s="5" t="e">
        <f>ROUND(E58+F58+#REF!,5)</f>
        <v>#REF!</v>
      </c>
      <c r="I58" s="9">
        <v>0</v>
      </c>
    </row>
    <row r="59" spans="1:9" ht="12" outlineLevel="2">
      <c r="A59" s="1"/>
      <c r="B59" s="1" t="s">
        <v>45</v>
      </c>
      <c r="C59" s="1"/>
      <c r="D59" s="1"/>
      <c r="E59" s="5">
        <f>ROUND(SUM(E53:E58),5)</f>
        <v>3000</v>
      </c>
      <c r="F59" s="5">
        <f>ROUND(SUM(F53:F58),5)</f>
        <v>4500</v>
      </c>
      <c r="G59" s="5" t="e">
        <f>ROUND(#REF!+#REF!+#REF!,5)</f>
        <v>#REF!</v>
      </c>
      <c r="H59" s="5" t="e">
        <f>ROUND(E59+F59+#REF!,5)</f>
        <v>#REF!</v>
      </c>
      <c r="I59" s="6">
        <f>SUM(I54:I58)</f>
        <v>2800</v>
      </c>
    </row>
    <row r="60" spans="1:8" ht="25.5" customHeight="1" outlineLevel="3">
      <c r="A60" s="1"/>
      <c r="B60" s="1" t="s">
        <v>46</v>
      </c>
      <c r="C60" s="1"/>
      <c r="D60" s="1"/>
      <c r="E60" s="5"/>
      <c r="F60" s="5"/>
      <c r="G60" s="5"/>
      <c r="H60" s="5"/>
    </row>
    <row r="61" spans="1:9" ht="12.75" outlineLevel="3" thickBot="1">
      <c r="A61" s="1"/>
      <c r="B61" s="1"/>
      <c r="C61" s="1" t="s">
        <v>47</v>
      </c>
      <c r="D61" s="1"/>
      <c r="E61" s="5">
        <v>825</v>
      </c>
      <c r="F61" s="5">
        <v>500</v>
      </c>
      <c r="G61" s="5" t="e">
        <f>ROUND(#REF!+#REF!+#REF!,5)</f>
        <v>#REF!</v>
      </c>
      <c r="H61" s="5" t="e">
        <f>ROUND(E61+F61+#REF!,5)</f>
        <v>#REF!</v>
      </c>
      <c r="I61" s="9">
        <v>0</v>
      </c>
    </row>
    <row r="62" spans="1:9" ht="12.75" outlineLevel="3" thickBot="1">
      <c r="A62" s="1"/>
      <c r="B62" s="1"/>
      <c r="C62" s="1" t="s">
        <v>48</v>
      </c>
      <c r="D62" s="1"/>
      <c r="E62" s="5">
        <v>1000</v>
      </c>
      <c r="F62" s="5">
        <v>1300</v>
      </c>
      <c r="G62" s="5" t="e">
        <f>ROUND(#REF!+#REF!+#REF!,5)</f>
        <v>#REF!</v>
      </c>
      <c r="H62" s="5" t="e">
        <f>ROUND(E62+F62+#REF!,5)</f>
        <v>#REF!</v>
      </c>
      <c r="I62" s="9">
        <v>800</v>
      </c>
    </row>
    <row r="63" spans="1:9" ht="12" outlineLevel="2">
      <c r="A63" s="1"/>
      <c r="B63" s="1" t="s">
        <v>49</v>
      </c>
      <c r="C63" s="1"/>
      <c r="D63" s="1"/>
      <c r="E63" s="5">
        <f>ROUND(SUM(E60:E62),5)</f>
        <v>1825</v>
      </c>
      <c r="F63" s="5">
        <f>ROUND(SUM(F60:F62),5)</f>
        <v>1800</v>
      </c>
      <c r="G63" s="5" t="e">
        <f>ROUND(#REF!+#REF!+#REF!,5)</f>
        <v>#REF!</v>
      </c>
      <c r="H63" s="5" t="e">
        <f>ROUND(E63+F63+#REF!,5)</f>
        <v>#REF!</v>
      </c>
      <c r="I63" s="6">
        <f>SUM(I61:I62)</f>
        <v>800</v>
      </c>
    </row>
    <row r="64" spans="1:8" ht="25.5" customHeight="1" outlineLevel="3">
      <c r="A64" s="1"/>
      <c r="B64" s="1" t="s">
        <v>50</v>
      </c>
      <c r="C64" s="1"/>
      <c r="D64" s="1"/>
      <c r="E64" s="5"/>
      <c r="F64" s="5"/>
      <c r="G64" s="5"/>
      <c r="H64" s="5"/>
    </row>
    <row r="65" spans="1:9" ht="12.75" outlineLevel="3" thickBot="1">
      <c r="A65" s="1"/>
      <c r="B65" s="1"/>
      <c r="C65" s="1" t="s">
        <v>51</v>
      </c>
      <c r="D65" s="1"/>
      <c r="E65" s="10"/>
      <c r="F65" s="10">
        <v>76248</v>
      </c>
      <c r="G65" s="5" t="e">
        <f>ROUND(#REF!+#REF!+#REF!,5)</f>
        <v>#REF!</v>
      </c>
      <c r="H65" s="5" t="e">
        <f>ROUND(E65+F65+#REF!,5)</f>
        <v>#REF!</v>
      </c>
      <c r="I65" s="9">
        <v>97000</v>
      </c>
    </row>
    <row r="66" spans="1:15" ht="12" outlineLevel="2">
      <c r="A66" s="1"/>
      <c r="B66" s="1" t="s">
        <v>52</v>
      </c>
      <c r="C66" s="1"/>
      <c r="D66" s="1"/>
      <c r="E66" s="5"/>
      <c r="F66" s="5">
        <f>ROUND(SUM(F64:F65),5)</f>
        <v>76248</v>
      </c>
      <c r="G66" s="5" t="e">
        <f>ROUND(#REF!+#REF!+#REF!,5)</f>
        <v>#REF!</v>
      </c>
      <c r="H66" s="5" t="e">
        <f>ROUND(E66+F66+#REF!,5)</f>
        <v>#REF!</v>
      </c>
      <c r="I66" s="6">
        <f>SUM(I65)</f>
        <v>97000</v>
      </c>
      <c r="O66" s="22"/>
    </row>
    <row r="67" spans="1:8" ht="25.5" customHeight="1" outlineLevel="3">
      <c r="A67" s="1"/>
      <c r="B67" s="1" t="s">
        <v>53</v>
      </c>
      <c r="C67" s="1"/>
      <c r="D67" s="1"/>
      <c r="E67" s="5"/>
      <c r="F67" s="5"/>
      <c r="G67" s="5"/>
      <c r="H67" s="5"/>
    </row>
    <row r="68" spans="1:10" ht="12.75" outlineLevel="3" thickBot="1">
      <c r="A68" s="1"/>
      <c r="B68" s="1"/>
      <c r="C68" s="1" t="s">
        <v>54</v>
      </c>
      <c r="D68" s="1"/>
      <c r="E68" s="5">
        <v>51210</v>
      </c>
      <c r="F68" s="5">
        <v>52746</v>
      </c>
      <c r="G68" s="5" t="e">
        <f>ROUND(#REF!+#REF!+#REF!,5)</f>
        <v>#REF!</v>
      </c>
      <c r="H68" s="5" t="e">
        <f>ROUND(E68+F68+#REF!,5)</f>
        <v>#REF!</v>
      </c>
      <c r="I68" s="9">
        <v>53500</v>
      </c>
      <c r="J68" s="26"/>
    </row>
    <row r="69" spans="1:9" ht="12.75" outlineLevel="3" thickBot="1">
      <c r="A69" s="1"/>
      <c r="B69" s="1"/>
      <c r="C69" s="1" t="s">
        <v>55</v>
      </c>
      <c r="D69" s="1"/>
      <c r="E69" s="10">
        <v>6875</v>
      </c>
      <c r="F69" s="10">
        <v>6875</v>
      </c>
      <c r="G69" s="5" t="e">
        <f>ROUND(#REF!+#REF!+#REF!,5)</f>
        <v>#REF!</v>
      </c>
      <c r="H69" s="5" t="e">
        <f>ROUND(E69+F69+#REF!,5)</f>
        <v>#REF!</v>
      </c>
      <c r="I69" s="9">
        <v>600</v>
      </c>
    </row>
    <row r="70" spans="1:9" ht="12" outlineLevel="2">
      <c r="A70" s="1"/>
      <c r="B70" s="1" t="s">
        <v>56</v>
      </c>
      <c r="C70" s="1"/>
      <c r="D70" s="1"/>
      <c r="E70" s="5">
        <f>ROUND(SUM(E67:E69),5)</f>
        <v>58085</v>
      </c>
      <c r="F70" s="5">
        <f>ROUND(SUM(F67:F69),5)</f>
        <v>59621</v>
      </c>
      <c r="G70" s="5" t="e">
        <f>ROUND(#REF!+#REF!+#REF!,5)</f>
        <v>#REF!</v>
      </c>
      <c r="H70" s="5" t="e">
        <f>ROUND(E70+F70+#REF!,5)</f>
        <v>#REF!</v>
      </c>
      <c r="I70" s="6">
        <f>SUM(I68:I69)</f>
        <v>54100</v>
      </c>
    </row>
    <row r="71" spans="1:8" ht="12" outlineLevel="2">
      <c r="A71" s="1"/>
      <c r="B71" s="1"/>
      <c r="C71" s="1"/>
      <c r="D71" s="1"/>
      <c r="E71" s="5"/>
      <c r="F71" s="5"/>
      <c r="G71" s="5"/>
      <c r="H71" s="5"/>
    </row>
    <row r="72" spans="1:9" ht="13.5" customHeight="1" outlineLevel="2" thickBot="1">
      <c r="A72" s="1"/>
      <c r="B72" s="1" t="s">
        <v>57</v>
      </c>
      <c r="C72" s="1"/>
      <c r="D72" s="1"/>
      <c r="E72" s="5">
        <v>5500</v>
      </c>
      <c r="F72" s="5">
        <v>0</v>
      </c>
      <c r="G72" s="5" t="e">
        <f>ROUND(#REF!+#REF!+#REF!,5)</f>
        <v>#REF!</v>
      </c>
      <c r="H72" s="5" t="e">
        <f>ROUND(E72+F72+#REF!,5)</f>
        <v>#REF!</v>
      </c>
      <c r="I72" s="9">
        <v>3700</v>
      </c>
    </row>
    <row r="73" spans="1:8" ht="13.5" customHeight="1" outlineLevel="2">
      <c r="A73" s="1"/>
      <c r="B73" s="1"/>
      <c r="C73" s="1"/>
      <c r="D73" s="1"/>
      <c r="E73" s="5"/>
      <c r="F73" s="5"/>
      <c r="G73" s="5"/>
      <c r="H73" s="5"/>
    </row>
    <row r="74" spans="1:10" ht="13.5" customHeight="1" outlineLevel="2" thickBot="1">
      <c r="A74" s="1"/>
      <c r="B74" s="1" t="s">
        <v>196</v>
      </c>
      <c r="C74" s="1"/>
      <c r="D74" s="1"/>
      <c r="E74" s="5"/>
      <c r="F74" s="5"/>
      <c r="G74" s="5"/>
      <c r="H74" s="5"/>
      <c r="I74" s="9">
        <v>20000</v>
      </c>
      <c r="J74" s="26"/>
    </row>
    <row r="75" spans="1:8" ht="25.5" customHeight="1" outlineLevel="3">
      <c r="A75" s="1"/>
      <c r="B75" s="1" t="s">
        <v>58</v>
      </c>
      <c r="C75" s="1"/>
      <c r="D75" s="1"/>
      <c r="E75" s="5"/>
      <c r="F75" s="5"/>
      <c r="G75" s="5"/>
      <c r="H75" s="5"/>
    </row>
    <row r="76" spans="1:9" ht="12.75" outlineLevel="3" thickBot="1">
      <c r="A76" s="1"/>
      <c r="B76" s="1"/>
      <c r="C76" s="1" t="s">
        <v>59</v>
      </c>
      <c r="D76" s="1"/>
      <c r="E76" s="10"/>
      <c r="F76" s="10"/>
      <c r="G76" s="5" t="e">
        <f>ROUND(#REF!+#REF!+#REF!,5)</f>
        <v>#REF!</v>
      </c>
      <c r="H76" s="5" t="e">
        <f>ROUND(E76+F76+#REF!,5)</f>
        <v>#REF!</v>
      </c>
      <c r="I76" s="9">
        <v>0</v>
      </c>
    </row>
    <row r="77" spans="1:9" ht="12" outlineLevel="2">
      <c r="A77" s="1"/>
      <c r="B77" s="1" t="s">
        <v>60</v>
      </c>
      <c r="C77" s="1"/>
      <c r="D77" s="1"/>
      <c r="E77" s="5"/>
      <c r="F77" s="5"/>
      <c r="G77" s="5" t="e">
        <f>ROUND(#REF!+#REF!+#REF!,5)</f>
        <v>#REF!</v>
      </c>
      <c r="H77" s="5" t="e">
        <f>ROUND(E77+F77+#REF!,5)</f>
        <v>#REF!</v>
      </c>
      <c r="I77" s="6">
        <f>SUM(I76)</f>
        <v>0</v>
      </c>
    </row>
    <row r="78" spans="1:8" ht="12" outlineLevel="2">
      <c r="A78" s="1"/>
      <c r="B78" s="1"/>
      <c r="C78" s="1"/>
      <c r="D78" s="1"/>
      <c r="E78" s="5"/>
      <c r="F78" s="5"/>
      <c r="G78" s="5"/>
      <c r="H78" s="5"/>
    </row>
    <row r="79" spans="1:10" ht="13.5" customHeight="1" outlineLevel="2" thickBot="1">
      <c r="A79" s="1"/>
      <c r="B79" s="1" t="s">
        <v>61</v>
      </c>
      <c r="C79" s="1"/>
      <c r="D79" s="1"/>
      <c r="E79" s="5"/>
      <c r="F79" s="5"/>
      <c r="G79" s="5" t="e">
        <f>ROUND(#REF!+#REF!+#REF!,5)</f>
        <v>#REF!</v>
      </c>
      <c r="H79" s="5" t="e">
        <f>ROUND(E79+F79+#REF!,5)</f>
        <v>#REF!</v>
      </c>
      <c r="I79" s="9">
        <v>30</v>
      </c>
      <c r="J79" s="8"/>
    </row>
    <row r="80" spans="1:8" ht="12.75" outlineLevel="2" thickBot="1">
      <c r="A80" s="1"/>
      <c r="B80" s="1"/>
      <c r="C80" s="1"/>
      <c r="D80" s="1"/>
      <c r="E80" s="13"/>
      <c r="F80" s="13"/>
      <c r="G80" s="13"/>
      <c r="H80" s="13"/>
    </row>
    <row r="81" spans="1:9" ht="12.75" outlineLevel="1" thickBot="1">
      <c r="A81" s="1" t="s">
        <v>62</v>
      </c>
      <c r="B81" s="1"/>
      <c r="C81" s="1"/>
      <c r="D81" s="1"/>
      <c r="E81" s="11" t="e">
        <f>SUM(E12+E15+E21+E27+E33+E35+E41+E47+E50+E59+E63+E66+E70+E72+#REF!+E77+E79)</f>
        <v>#REF!</v>
      </c>
      <c r="F81" s="11" t="e">
        <f>SUM(F12+F15+F21+F27+F33+F35+F41+F47+F50+F59+F63+F66+F70+F72+#REF!+F77+F79)</f>
        <v>#REF!</v>
      </c>
      <c r="G81" s="11" t="e">
        <f>SUM(G12+G15+G21+G27+G33+G35+G41+G47+G50+G59+G63+G66+G70+G72+#REF!+G77+G79)</f>
        <v>#REF!</v>
      </c>
      <c r="H81" s="11" t="e">
        <f>SUM(H12+H15+H21+H27+H33+H35+H41+H47+H50+H59+H63+H66+H70+H72+#REF!+H77+H79)</f>
        <v>#REF!</v>
      </c>
      <c r="I81" s="21">
        <f>SUM(I12+I15+I21+I27+I33+I35+I41+I47+I50+I59+I63+I66+I70+I72+I74+I77+I79)</f>
        <v>693800</v>
      </c>
    </row>
    <row r="82" spans="1:8" ht="25.5" customHeight="1" outlineLevel="2">
      <c r="A82" s="1" t="s">
        <v>63</v>
      </c>
      <c r="B82" s="1"/>
      <c r="C82" s="1"/>
      <c r="D82" s="1"/>
      <c r="E82" s="5"/>
      <c r="F82" s="5"/>
      <c r="G82" s="5"/>
      <c r="H82" s="5"/>
    </row>
    <row r="83" spans="1:8" ht="12" outlineLevel="3">
      <c r="A83" s="1"/>
      <c r="B83" s="1" t="s">
        <v>64</v>
      </c>
      <c r="C83" s="1"/>
      <c r="D83" s="1"/>
      <c r="E83" s="5"/>
      <c r="F83" s="5"/>
      <c r="G83" s="5"/>
      <c r="H83" s="5"/>
    </row>
    <row r="84" spans="1:9" ht="12.75" outlineLevel="3" thickBot="1">
      <c r="A84" s="1"/>
      <c r="B84" s="1"/>
      <c r="C84" s="1" t="s">
        <v>65</v>
      </c>
      <c r="D84" s="1"/>
      <c r="E84" s="5">
        <v>4000</v>
      </c>
      <c r="F84" s="5">
        <v>0</v>
      </c>
      <c r="G84" s="5" t="e">
        <f>ROUND(#REF!+#REF!+#REF!,5)</f>
        <v>#REF!</v>
      </c>
      <c r="H84" s="5" t="e">
        <f>ROUND(E84+F84+#REF!,5)</f>
        <v>#REF!</v>
      </c>
      <c r="I84" s="9">
        <v>4800</v>
      </c>
    </row>
    <row r="85" spans="1:9" ht="12.75" outlineLevel="3" thickBot="1">
      <c r="A85" s="1"/>
      <c r="B85" s="1"/>
      <c r="C85" s="1" t="s">
        <v>66</v>
      </c>
      <c r="D85" s="1"/>
      <c r="E85" s="5"/>
      <c r="F85" s="5"/>
      <c r="G85" s="5" t="e">
        <f>ROUND(#REF!+#REF!+#REF!,5)</f>
        <v>#REF!</v>
      </c>
      <c r="H85" s="5" t="e">
        <f>ROUND(E85+F85+#REF!,5)</f>
        <v>#REF!</v>
      </c>
      <c r="I85" s="9">
        <v>0</v>
      </c>
    </row>
    <row r="86" spans="1:9" ht="12.75" outlineLevel="3" thickBot="1">
      <c r="A86" s="1"/>
      <c r="B86" s="1"/>
      <c r="C86" s="1" t="s">
        <v>67</v>
      </c>
      <c r="D86" s="1"/>
      <c r="E86" s="5"/>
      <c r="F86" s="5"/>
      <c r="G86" s="5" t="e">
        <f>ROUND(#REF!+#REF!+#REF!,5)</f>
        <v>#REF!</v>
      </c>
      <c r="H86" s="5" t="e">
        <f>ROUND(E86+F86+#REF!,5)</f>
        <v>#REF!</v>
      </c>
      <c r="I86" s="9">
        <v>3000</v>
      </c>
    </row>
    <row r="87" spans="1:9" ht="12.75" outlineLevel="3" thickBot="1">
      <c r="A87" s="1"/>
      <c r="B87" s="1"/>
      <c r="C87" s="1" t="s">
        <v>68</v>
      </c>
      <c r="D87" s="1"/>
      <c r="E87" s="5"/>
      <c r="F87" s="5">
        <v>1200</v>
      </c>
      <c r="G87" s="5" t="e">
        <f>ROUND(#REF!+#REF!+#REF!,5)</f>
        <v>#REF!</v>
      </c>
      <c r="H87" s="5" t="e">
        <f>ROUND(E87+F87+#REF!,5)</f>
        <v>#REF!</v>
      </c>
      <c r="I87" s="9">
        <v>2000</v>
      </c>
    </row>
    <row r="88" spans="1:9" ht="12.75" outlineLevel="3" thickBot="1">
      <c r="A88" s="1"/>
      <c r="B88" s="1"/>
      <c r="C88" s="1" t="s">
        <v>69</v>
      </c>
      <c r="D88" s="1"/>
      <c r="E88" s="5"/>
      <c r="F88" s="5"/>
      <c r="G88" s="5" t="e">
        <f>ROUND(#REF!+#REF!+#REF!,5)</f>
        <v>#REF!</v>
      </c>
      <c r="H88" s="5" t="e">
        <f>ROUND(E88+F88+#REF!,5)</f>
        <v>#REF!</v>
      </c>
      <c r="I88" s="9">
        <v>18500</v>
      </c>
    </row>
    <row r="89" spans="1:9" ht="12.75" outlineLevel="3" thickBot="1">
      <c r="A89" s="1"/>
      <c r="B89" s="1"/>
      <c r="C89" s="1" t="s">
        <v>70</v>
      </c>
      <c r="D89" s="1"/>
      <c r="E89" s="5"/>
      <c r="F89" s="5">
        <v>1500</v>
      </c>
      <c r="G89" s="5" t="e">
        <f>ROUND(#REF!+#REF!+#REF!,5)</f>
        <v>#REF!</v>
      </c>
      <c r="H89" s="5" t="e">
        <f>ROUND(E89+F89+#REF!,5)</f>
        <v>#REF!</v>
      </c>
      <c r="I89" s="9">
        <v>700</v>
      </c>
    </row>
    <row r="90" spans="1:9" ht="12.75" outlineLevel="3" thickBot="1">
      <c r="A90" s="1"/>
      <c r="B90" s="1"/>
      <c r="C90" s="1" t="s">
        <v>71</v>
      </c>
      <c r="D90" s="1"/>
      <c r="E90" s="10"/>
      <c r="F90" s="10"/>
      <c r="G90" s="5" t="e">
        <f>ROUND(#REF!+#REF!+#REF!,5)</f>
        <v>#REF!</v>
      </c>
      <c r="H90" s="5" t="e">
        <f>ROUND(E90+F90+#REF!,5)</f>
        <v>#REF!</v>
      </c>
      <c r="I90" s="9">
        <v>100</v>
      </c>
    </row>
    <row r="91" spans="1:9" ht="12" outlineLevel="2">
      <c r="A91" s="1"/>
      <c r="B91" s="1" t="s">
        <v>72</v>
      </c>
      <c r="C91" s="1"/>
      <c r="D91" s="1"/>
      <c r="E91" s="5">
        <f>ROUND(SUM(E83:E90),5)</f>
        <v>4000</v>
      </c>
      <c r="F91" s="5">
        <f>ROUND(SUM(F83:F90),5)</f>
        <v>2700</v>
      </c>
      <c r="G91" s="5" t="e">
        <f>ROUND(#REF!+#REF!+#REF!,5)</f>
        <v>#REF!</v>
      </c>
      <c r="H91" s="5" t="e">
        <f>ROUND(E91+F91+#REF!,5)</f>
        <v>#REF!</v>
      </c>
      <c r="I91" s="6">
        <f>SUM(I84:I90)</f>
        <v>29100</v>
      </c>
    </row>
    <row r="92" spans="1:8" ht="25.5" customHeight="1" outlineLevel="3">
      <c r="A92" s="1"/>
      <c r="B92" s="1" t="s">
        <v>73</v>
      </c>
      <c r="C92" s="1"/>
      <c r="D92" s="1"/>
      <c r="E92" s="5"/>
      <c r="F92" s="5"/>
      <c r="G92" s="5"/>
      <c r="H92" s="5"/>
    </row>
    <row r="93" spans="1:9" ht="12.75" outlineLevel="3" thickBot="1">
      <c r="A93" s="1"/>
      <c r="B93" s="1"/>
      <c r="C93" s="1" t="s">
        <v>74</v>
      </c>
      <c r="D93" s="1"/>
      <c r="E93" s="10"/>
      <c r="F93" s="10">
        <v>5000</v>
      </c>
      <c r="G93" s="5" t="e">
        <f>ROUND(#REF!+#REF!+#REF!,5)</f>
        <v>#REF!</v>
      </c>
      <c r="H93" s="5" t="e">
        <f>ROUND(E93+F93+#REF!,5)</f>
        <v>#REF!</v>
      </c>
      <c r="I93" s="9">
        <v>4000</v>
      </c>
    </row>
    <row r="94" spans="1:9" ht="12" outlineLevel="2">
      <c r="A94" s="1"/>
      <c r="B94" s="1" t="s">
        <v>75</v>
      </c>
      <c r="C94" s="1"/>
      <c r="D94" s="1"/>
      <c r="E94" s="5"/>
      <c r="F94" s="5">
        <f>ROUND(SUM(F92:F93),5)</f>
        <v>5000</v>
      </c>
      <c r="G94" s="5" t="e">
        <f>ROUND(#REF!+#REF!+#REF!,5)</f>
        <v>#REF!</v>
      </c>
      <c r="H94" s="5" t="e">
        <f>ROUND(E94+F94+#REF!,5)</f>
        <v>#REF!</v>
      </c>
      <c r="I94" s="6">
        <f>SUM(I93)</f>
        <v>4000</v>
      </c>
    </row>
    <row r="95" spans="1:8" ht="25.5" customHeight="1" outlineLevel="3">
      <c r="A95" s="1"/>
      <c r="B95" s="1" t="s">
        <v>76</v>
      </c>
      <c r="C95" s="1"/>
      <c r="D95" s="1"/>
      <c r="E95" s="5"/>
      <c r="F95" s="5"/>
      <c r="G95" s="5"/>
      <c r="H95" s="5"/>
    </row>
    <row r="96" spans="1:9" ht="12.75" outlineLevel="3" thickBot="1">
      <c r="A96" s="1"/>
      <c r="B96" s="1"/>
      <c r="C96" s="1" t="s">
        <v>77</v>
      </c>
      <c r="D96" s="1"/>
      <c r="E96" s="5">
        <v>500</v>
      </c>
      <c r="F96" s="5">
        <v>16000</v>
      </c>
      <c r="G96" s="5" t="e">
        <f>ROUND(#REF!+#REF!+#REF!,5)</f>
        <v>#REF!</v>
      </c>
      <c r="H96" s="5" t="e">
        <f>ROUND(E96+F96+#REF!,5)</f>
        <v>#REF!</v>
      </c>
      <c r="I96" s="9">
        <v>15000</v>
      </c>
    </row>
    <row r="97" spans="1:9" ht="12.75" outlineLevel="3" thickBot="1">
      <c r="A97" s="1"/>
      <c r="B97" s="1"/>
      <c r="C97" s="1" t="s">
        <v>78</v>
      </c>
      <c r="D97" s="1"/>
      <c r="E97" s="5">
        <v>200</v>
      </c>
      <c r="F97" s="5">
        <v>7500</v>
      </c>
      <c r="G97" s="5" t="e">
        <f>ROUND(#REF!+#REF!+#REF!,5)</f>
        <v>#REF!</v>
      </c>
      <c r="H97" s="5" t="e">
        <f>ROUND(E97+F97+#REF!,5)</f>
        <v>#REF!</v>
      </c>
      <c r="I97" s="9">
        <v>3500</v>
      </c>
    </row>
    <row r="98" spans="1:9" ht="12.75" outlineLevel="3" thickBot="1">
      <c r="A98" s="1"/>
      <c r="B98" s="1"/>
      <c r="C98" s="1" t="s">
        <v>79</v>
      </c>
      <c r="D98" s="1"/>
      <c r="E98" s="5"/>
      <c r="F98" s="5">
        <v>750</v>
      </c>
      <c r="G98" s="5" t="e">
        <f>ROUND(#REF!+#REF!+#REF!,5)</f>
        <v>#REF!</v>
      </c>
      <c r="H98" s="5" t="e">
        <f>ROUND(E98+F98+#REF!,5)</f>
        <v>#REF!</v>
      </c>
      <c r="I98" s="9">
        <v>1500</v>
      </c>
    </row>
    <row r="99" spans="1:9" ht="12.75" outlineLevel="3" thickBot="1">
      <c r="A99" s="1"/>
      <c r="B99" s="1"/>
      <c r="C99" s="1" t="s">
        <v>80</v>
      </c>
      <c r="D99" s="1"/>
      <c r="E99" s="5"/>
      <c r="F99" s="5">
        <v>500</v>
      </c>
      <c r="G99" s="5" t="e">
        <f>ROUND(#REF!+#REF!+#REF!,5)</f>
        <v>#REF!</v>
      </c>
      <c r="H99" s="5" t="e">
        <f>ROUND(E99+F99+#REF!,5)</f>
        <v>#REF!</v>
      </c>
      <c r="I99" s="9">
        <v>50</v>
      </c>
    </row>
    <row r="100" spans="1:9" ht="12.75" outlineLevel="3" thickBot="1">
      <c r="A100" s="1"/>
      <c r="B100" s="1"/>
      <c r="C100" s="1" t="s">
        <v>81</v>
      </c>
      <c r="D100" s="1"/>
      <c r="E100" s="10"/>
      <c r="F100" s="10">
        <v>500</v>
      </c>
      <c r="G100" s="5" t="e">
        <f>ROUND(#REF!+#REF!+#REF!,5)</f>
        <v>#REF!</v>
      </c>
      <c r="H100" s="5" t="e">
        <f>ROUND(E100+F100+#REF!,5)</f>
        <v>#REF!</v>
      </c>
      <c r="I100" s="9">
        <v>0</v>
      </c>
    </row>
    <row r="101" spans="1:12" ht="12" outlineLevel="2">
      <c r="A101" s="1"/>
      <c r="B101" s="1" t="s">
        <v>82</v>
      </c>
      <c r="C101" s="1"/>
      <c r="D101" s="1"/>
      <c r="E101" s="5">
        <f>ROUND(SUM(E95:E100),5)</f>
        <v>700</v>
      </c>
      <c r="F101" s="5">
        <f>ROUND(SUM(F95:F100),5)</f>
        <v>25250</v>
      </c>
      <c r="G101" s="5" t="e">
        <f>ROUND(#REF!+#REF!+#REF!,5)</f>
        <v>#REF!</v>
      </c>
      <c r="H101" s="5" t="e">
        <f>ROUND(E101+F101+#REF!,5)</f>
        <v>#REF!</v>
      </c>
      <c r="I101" s="6">
        <f>SUM(I96:I100)</f>
        <v>20050</v>
      </c>
      <c r="L101" s="24" t="s">
        <v>192</v>
      </c>
    </row>
    <row r="102" spans="1:8" ht="25.5" customHeight="1" outlineLevel="3">
      <c r="A102" s="1"/>
      <c r="B102" s="1" t="s">
        <v>83</v>
      </c>
      <c r="C102" s="1"/>
      <c r="D102" s="1"/>
      <c r="E102" s="5"/>
      <c r="F102" s="5"/>
      <c r="G102" s="5"/>
      <c r="H102" s="5"/>
    </row>
    <row r="103" spans="1:10" ht="12.75" outlineLevel="3" thickBot="1">
      <c r="A103" s="1"/>
      <c r="B103" s="1"/>
      <c r="C103" s="1" t="s">
        <v>84</v>
      </c>
      <c r="D103" s="1"/>
      <c r="E103" s="5">
        <v>3000</v>
      </c>
      <c r="F103" s="5">
        <v>7500</v>
      </c>
      <c r="G103" s="5" t="e">
        <f>ROUND(#REF!+#REF!+#REF!,5)</f>
        <v>#REF!</v>
      </c>
      <c r="H103" s="5" t="e">
        <f>ROUND(E103+F103+#REF!,5)</f>
        <v>#REF!</v>
      </c>
      <c r="I103" s="9">
        <v>16000</v>
      </c>
      <c r="J103" s="8"/>
    </row>
    <row r="104" spans="1:9" ht="12.75" outlineLevel="3" thickBot="1">
      <c r="A104" s="1"/>
      <c r="B104" s="1"/>
      <c r="C104" s="1" t="s">
        <v>201</v>
      </c>
      <c r="D104" s="1"/>
      <c r="E104" s="10">
        <v>4500</v>
      </c>
      <c r="F104" s="10"/>
      <c r="G104" s="5" t="e">
        <f>ROUND(#REF!+#REF!+#REF!,5)</f>
        <v>#REF!</v>
      </c>
      <c r="H104" s="5" t="e">
        <f>ROUND(E104+F104+#REF!,5)</f>
        <v>#REF!</v>
      </c>
      <c r="I104" s="9">
        <v>0</v>
      </c>
    </row>
    <row r="105" spans="1:9" ht="12" outlineLevel="2">
      <c r="A105" s="1"/>
      <c r="B105" s="1" t="s">
        <v>85</v>
      </c>
      <c r="C105" s="1"/>
      <c r="D105" s="1"/>
      <c r="E105" s="5">
        <f>ROUND(SUM(E102:E104),5)</f>
        <v>7500</v>
      </c>
      <c r="F105" s="5">
        <f>ROUND(SUM(F102:F104),5)</f>
        <v>7500</v>
      </c>
      <c r="G105" s="5" t="e">
        <f>ROUND(#REF!+#REF!+#REF!,5)</f>
        <v>#REF!</v>
      </c>
      <c r="H105" s="5" t="e">
        <f>ROUND(E105+F105+#REF!,5)</f>
        <v>#REF!</v>
      </c>
      <c r="I105" s="6">
        <f>SUM(I103:I104)</f>
        <v>16000</v>
      </c>
    </row>
    <row r="106" spans="1:8" ht="25.5" customHeight="1" outlineLevel="3">
      <c r="A106" s="1"/>
      <c r="B106" s="1" t="s">
        <v>86</v>
      </c>
      <c r="C106" s="1"/>
      <c r="D106" s="1"/>
      <c r="E106" s="5"/>
      <c r="F106" s="5"/>
      <c r="G106" s="5"/>
      <c r="H106" s="5"/>
    </row>
    <row r="107" spans="1:9" ht="12.75" outlineLevel="3" thickBot="1">
      <c r="A107" s="1"/>
      <c r="B107" s="1"/>
      <c r="C107" s="1" t="s">
        <v>87</v>
      </c>
      <c r="D107" s="1"/>
      <c r="E107" s="5">
        <v>20800</v>
      </c>
      <c r="F107" s="5">
        <v>25000</v>
      </c>
      <c r="G107" s="5" t="e">
        <f>ROUND(#REF!+#REF!+#REF!,5)</f>
        <v>#REF!</v>
      </c>
      <c r="H107" s="5" t="e">
        <f>ROUND(E107+F107+#REF!,5)</f>
        <v>#REF!</v>
      </c>
      <c r="I107" s="9">
        <v>30160</v>
      </c>
    </row>
    <row r="108" spans="1:9" ht="12.75" outlineLevel="3" thickBot="1">
      <c r="A108" s="1"/>
      <c r="B108" s="1"/>
      <c r="C108" s="1" t="s">
        <v>200</v>
      </c>
      <c r="D108" s="1"/>
      <c r="E108" s="5"/>
      <c r="F108" s="5"/>
      <c r="G108" s="5"/>
      <c r="H108" s="5"/>
      <c r="I108" s="9">
        <v>4260</v>
      </c>
    </row>
    <row r="109" spans="1:9" ht="12.75" outlineLevel="3" thickBot="1">
      <c r="A109" s="1"/>
      <c r="B109" s="1"/>
      <c r="C109" s="1" t="s">
        <v>88</v>
      </c>
      <c r="D109" s="1"/>
      <c r="E109" s="5"/>
      <c r="F109" s="5">
        <v>5000</v>
      </c>
      <c r="G109" s="5" t="e">
        <f>ROUND(#REF!+#REF!+#REF!,5)</f>
        <v>#REF!</v>
      </c>
      <c r="H109" s="5" t="e">
        <f>ROUND(E109+F109+#REF!,5)</f>
        <v>#REF!</v>
      </c>
      <c r="I109" s="9">
        <v>6000</v>
      </c>
    </row>
    <row r="110" spans="1:9" ht="12.75" outlineLevel="3" thickBot="1">
      <c r="A110" s="1"/>
      <c r="B110" s="1"/>
      <c r="C110" s="1" t="s">
        <v>89</v>
      </c>
      <c r="D110" s="1"/>
      <c r="E110" s="5"/>
      <c r="F110" s="5">
        <v>1000</v>
      </c>
      <c r="G110" s="5" t="e">
        <f>ROUND(#REF!+#REF!+#REF!,5)</f>
        <v>#REF!</v>
      </c>
      <c r="H110" s="5" t="e">
        <f>ROUND(E110+F110+#REF!,5)</f>
        <v>#REF!</v>
      </c>
      <c r="I110" s="9">
        <v>3300</v>
      </c>
    </row>
    <row r="111" spans="1:9" ht="12.75" outlineLevel="3" thickBot="1">
      <c r="A111" s="1"/>
      <c r="B111" s="1"/>
      <c r="C111" s="1" t="s">
        <v>90</v>
      </c>
      <c r="D111" s="1"/>
      <c r="E111" s="5"/>
      <c r="F111" s="5"/>
      <c r="G111" s="5" t="e">
        <f>ROUND(#REF!+#REF!+#REF!,5)</f>
        <v>#REF!</v>
      </c>
      <c r="H111" s="5" t="e">
        <f>ROUND(E111+F111+#REF!,5)</f>
        <v>#REF!</v>
      </c>
      <c r="I111" s="9">
        <v>1700</v>
      </c>
    </row>
    <row r="112" spans="1:9" ht="12.75" outlineLevel="3" thickBot="1">
      <c r="A112" s="1"/>
      <c r="B112" s="1"/>
      <c r="C112" s="1" t="s">
        <v>91</v>
      </c>
      <c r="D112" s="1"/>
      <c r="E112" s="5"/>
      <c r="F112" s="5">
        <v>600</v>
      </c>
      <c r="G112" s="5" t="e">
        <f>ROUND(#REF!+#REF!+#REF!,5)</f>
        <v>#REF!</v>
      </c>
      <c r="H112" s="5" t="e">
        <f>ROUND(E112+F112+#REF!,5)</f>
        <v>#REF!</v>
      </c>
      <c r="I112" s="9">
        <v>1000</v>
      </c>
    </row>
    <row r="113" spans="1:9" ht="12.75" outlineLevel="3" thickBot="1">
      <c r="A113" s="1"/>
      <c r="B113" s="1"/>
      <c r="C113" s="1" t="s">
        <v>92</v>
      </c>
      <c r="D113" s="1"/>
      <c r="E113" s="10"/>
      <c r="F113" s="10">
        <v>1000</v>
      </c>
      <c r="G113" s="5" t="e">
        <f>ROUND(#REF!+#REF!+#REF!,5)</f>
        <v>#REF!</v>
      </c>
      <c r="H113" s="5" t="e">
        <f>ROUND(E113+F113+#REF!,5)</f>
        <v>#REF!</v>
      </c>
      <c r="I113" s="9">
        <v>200</v>
      </c>
    </row>
    <row r="114" spans="1:11" ht="12" outlineLevel="2">
      <c r="A114" s="1"/>
      <c r="B114" s="1" t="s">
        <v>93</v>
      </c>
      <c r="C114" s="1"/>
      <c r="D114" s="1"/>
      <c r="E114" s="5">
        <f>ROUND(SUM(E106:E113),5)</f>
        <v>20800</v>
      </c>
      <c r="F114" s="5">
        <f>ROUND(SUM(F106:F113),5)</f>
        <v>32600</v>
      </c>
      <c r="G114" s="5" t="e">
        <f>ROUND(#REF!+#REF!+#REF!,5)</f>
        <v>#REF!</v>
      </c>
      <c r="H114" s="5" t="e">
        <f>ROUND(E114+F114+#REF!,5)</f>
        <v>#REF!</v>
      </c>
      <c r="I114" s="6">
        <f>SUM(I107:I113)</f>
        <v>46620</v>
      </c>
      <c r="K114" s="12"/>
    </row>
    <row r="115" spans="1:8" ht="25.5" customHeight="1" outlineLevel="3">
      <c r="A115" s="1"/>
      <c r="B115" s="1" t="s">
        <v>94</v>
      </c>
      <c r="C115" s="1"/>
      <c r="D115" s="1"/>
      <c r="E115" s="5"/>
      <c r="F115" s="5"/>
      <c r="G115" s="5"/>
      <c r="H115" s="5"/>
    </row>
    <row r="116" spans="1:9" ht="12.75" outlineLevel="3" thickBot="1">
      <c r="A116" s="1"/>
      <c r="B116" s="1"/>
      <c r="C116" s="1" t="s">
        <v>95</v>
      </c>
      <c r="D116" s="1"/>
      <c r="E116" s="10">
        <v>2500</v>
      </c>
      <c r="F116" s="10">
        <v>7500</v>
      </c>
      <c r="G116" s="10">
        <v>5001</v>
      </c>
      <c r="H116" s="10">
        <v>5002</v>
      </c>
      <c r="I116" s="10">
        <v>12000</v>
      </c>
    </row>
    <row r="117" spans="1:9" ht="12" outlineLevel="2">
      <c r="A117" s="1"/>
      <c r="B117" s="1" t="s">
        <v>96</v>
      </c>
      <c r="C117" s="1"/>
      <c r="D117" s="1"/>
      <c r="E117" s="5">
        <f>ROUND(SUM(E115:E116),5)</f>
        <v>2500</v>
      </c>
      <c r="F117" s="5">
        <f>ROUND(SUM(F115:F116),5)</f>
        <v>7500</v>
      </c>
      <c r="G117" s="5">
        <f>SUM(G116:G116)</f>
        <v>5001</v>
      </c>
      <c r="H117" s="5">
        <f>SUM(H116:H116)</f>
        <v>5002</v>
      </c>
      <c r="I117" s="13">
        <f>SUM(I116)</f>
        <v>12000</v>
      </c>
    </row>
    <row r="118" spans="1:8" ht="25.5" customHeight="1" outlineLevel="3">
      <c r="A118" s="1"/>
      <c r="B118" s="1" t="s">
        <v>97</v>
      </c>
      <c r="C118" s="1"/>
      <c r="D118" s="1"/>
      <c r="E118" s="5"/>
      <c r="F118" s="5"/>
      <c r="G118" s="5"/>
      <c r="H118" s="5"/>
    </row>
    <row r="119" spans="1:9" ht="12.75" outlineLevel="3" thickBot="1">
      <c r="A119" s="1"/>
      <c r="B119" s="1"/>
      <c r="C119" s="1" t="s">
        <v>98</v>
      </c>
      <c r="D119" s="1"/>
      <c r="E119" s="5">
        <v>5000</v>
      </c>
      <c r="F119" s="5">
        <v>5000</v>
      </c>
      <c r="G119" s="5">
        <v>5000</v>
      </c>
      <c r="H119" s="5">
        <v>5000</v>
      </c>
      <c r="I119" s="10">
        <v>5000</v>
      </c>
    </row>
    <row r="120" spans="1:9" ht="12.75" outlineLevel="3" thickBot="1">
      <c r="A120" s="1"/>
      <c r="B120" s="1"/>
      <c r="C120" s="1" t="s">
        <v>99</v>
      </c>
      <c r="D120" s="1"/>
      <c r="E120" s="5"/>
      <c r="F120" s="5">
        <v>3500</v>
      </c>
      <c r="G120" s="5">
        <v>2600</v>
      </c>
      <c r="H120" s="5">
        <v>2600</v>
      </c>
      <c r="I120" s="10">
        <v>2600</v>
      </c>
    </row>
    <row r="121" spans="1:9" ht="12.75" outlineLevel="3" thickBot="1">
      <c r="A121" s="1"/>
      <c r="B121" s="1"/>
      <c r="C121" s="1" t="s">
        <v>100</v>
      </c>
      <c r="D121" s="1"/>
      <c r="E121" s="10">
        <v>8000</v>
      </c>
      <c r="F121" s="10">
        <v>16500</v>
      </c>
      <c r="G121" s="10">
        <v>16500</v>
      </c>
      <c r="H121" s="10">
        <v>16500</v>
      </c>
      <c r="I121" s="10">
        <v>14000</v>
      </c>
    </row>
    <row r="122" spans="1:9" ht="12" outlineLevel="2">
      <c r="A122" s="1"/>
      <c r="B122" s="1" t="s">
        <v>101</v>
      </c>
      <c r="C122" s="1"/>
      <c r="D122" s="1"/>
      <c r="E122" s="5">
        <f>ROUND(SUM(E118:E121),5)</f>
        <v>13000</v>
      </c>
      <c r="F122" s="5">
        <f>ROUND(SUM(F118:F121),5)</f>
        <v>25000</v>
      </c>
      <c r="G122" s="5">
        <f>SUM(G119:G121)</f>
        <v>24100</v>
      </c>
      <c r="H122" s="5">
        <f>SUM(H119:H121)</f>
        <v>24100</v>
      </c>
      <c r="I122" s="13">
        <f>SUM(I119:I121)</f>
        <v>21600</v>
      </c>
    </row>
    <row r="123" spans="1:8" ht="25.5" customHeight="1" outlineLevel="3">
      <c r="A123" s="1"/>
      <c r="B123" s="1" t="s">
        <v>102</v>
      </c>
      <c r="C123" s="1"/>
      <c r="D123" s="1"/>
      <c r="E123" s="5"/>
      <c r="F123" s="5"/>
      <c r="G123" s="5"/>
      <c r="H123" s="5"/>
    </row>
    <row r="124" spans="1:9" ht="12.75" outlineLevel="3" thickBot="1">
      <c r="A124" s="1"/>
      <c r="B124" s="1"/>
      <c r="C124" s="1" t="s">
        <v>103</v>
      </c>
      <c r="D124" s="1"/>
      <c r="E124" s="5">
        <v>6875</v>
      </c>
      <c r="F124" s="5">
        <v>6875</v>
      </c>
      <c r="G124" s="5" t="e">
        <f>ROUND(#REF!+#REF!+#REF!,5)</f>
        <v>#REF!</v>
      </c>
      <c r="H124" s="5" t="e">
        <f>ROUND(E124+F124+#REF!,5)</f>
        <v>#REF!</v>
      </c>
      <c r="I124" s="9">
        <v>0</v>
      </c>
    </row>
    <row r="125" spans="1:9" ht="12.75" outlineLevel="3" thickBot="1">
      <c r="A125" s="1"/>
      <c r="B125" s="1"/>
      <c r="C125" s="1" t="s">
        <v>104</v>
      </c>
      <c r="D125" s="1"/>
      <c r="E125" s="5">
        <v>250</v>
      </c>
      <c r="F125" s="5">
        <v>250</v>
      </c>
      <c r="G125" s="5" t="e">
        <f>ROUND(#REF!+#REF!+#REF!,5)</f>
        <v>#REF!</v>
      </c>
      <c r="H125" s="5" t="e">
        <f>ROUND(E125+F125+#REF!,5)</f>
        <v>#REF!</v>
      </c>
      <c r="I125" s="9">
        <v>0</v>
      </c>
    </row>
    <row r="126" spans="1:9" ht="12.75" outlineLevel="3" thickBot="1">
      <c r="A126" s="1"/>
      <c r="B126" s="1"/>
      <c r="C126" s="1" t="s">
        <v>105</v>
      </c>
      <c r="D126" s="1"/>
      <c r="E126" s="5">
        <v>1000</v>
      </c>
      <c r="F126" s="5">
        <v>3000</v>
      </c>
      <c r="G126" s="5" t="e">
        <f>ROUND(#REF!+#REF!+#REF!,5)</f>
        <v>#REF!</v>
      </c>
      <c r="H126" s="5" t="e">
        <f>ROUND(E126+F126+#REF!,5)</f>
        <v>#REF!</v>
      </c>
      <c r="I126" s="9">
        <v>3000</v>
      </c>
    </row>
    <row r="127" spans="1:9" ht="12" outlineLevel="2">
      <c r="A127" s="1"/>
      <c r="B127" s="1" t="s">
        <v>106</v>
      </c>
      <c r="C127" s="1"/>
      <c r="D127" s="1"/>
      <c r="E127" s="5">
        <f>ROUND(SUM(E123:E126),5)</f>
        <v>8125</v>
      </c>
      <c r="F127" s="5">
        <f>ROUND(SUM(F123:F126),5)</f>
        <v>10125</v>
      </c>
      <c r="G127" s="5" t="e">
        <f>ROUND(#REF!+#REF!+#REF!,5)</f>
        <v>#REF!</v>
      </c>
      <c r="H127" s="5" t="e">
        <f>ROUND(E127+F127+#REF!,5)</f>
        <v>#REF!</v>
      </c>
      <c r="I127" s="6">
        <f>SUM(I124:I126)</f>
        <v>3000</v>
      </c>
    </row>
    <row r="128" spans="1:8" ht="25.5" customHeight="1" outlineLevel="3">
      <c r="A128" s="1"/>
      <c r="B128" s="1" t="s">
        <v>107</v>
      </c>
      <c r="C128" s="1"/>
      <c r="D128" s="1"/>
      <c r="E128" s="5"/>
      <c r="F128" s="5"/>
      <c r="G128" s="5"/>
      <c r="H128" s="5"/>
    </row>
    <row r="129" spans="1:9" ht="12.75" outlineLevel="3" thickBot="1">
      <c r="A129" s="1"/>
      <c r="B129" s="1"/>
      <c r="C129" s="1" t="s">
        <v>108</v>
      </c>
      <c r="D129" s="1"/>
      <c r="E129" s="5"/>
      <c r="F129" s="5"/>
      <c r="G129" s="5" t="e">
        <f>ROUND(#REF!+#REF!+#REF!,5)</f>
        <v>#REF!</v>
      </c>
      <c r="H129" s="5" t="e">
        <f>ROUND(E129+F129+#REF!,5)</f>
        <v>#REF!</v>
      </c>
      <c r="I129" s="9">
        <v>70</v>
      </c>
    </row>
    <row r="130" spans="1:9" ht="12.75" outlineLevel="3" thickBot="1">
      <c r="A130" s="1"/>
      <c r="B130" s="1"/>
      <c r="C130" s="1" t="s">
        <v>109</v>
      </c>
      <c r="D130" s="1"/>
      <c r="E130" s="5">
        <v>6370</v>
      </c>
      <c r="F130" s="5">
        <v>6400</v>
      </c>
      <c r="G130" s="5" t="e">
        <f>ROUND(#REF!+#REF!+#REF!,5)</f>
        <v>#REF!</v>
      </c>
      <c r="H130" s="5" t="e">
        <f>ROUND(E130+F130+#REF!,5)</f>
        <v>#REF!</v>
      </c>
      <c r="I130" s="9">
        <v>100</v>
      </c>
    </row>
    <row r="131" spans="1:9" ht="12.75" outlineLevel="3" thickBot="1">
      <c r="A131" s="1"/>
      <c r="B131" s="1"/>
      <c r="C131" s="1" t="s">
        <v>110</v>
      </c>
      <c r="D131" s="1"/>
      <c r="E131" s="10">
        <v>35000</v>
      </c>
      <c r="F131" s="10">
        <v>17500</v>
      </c>
      <c r="G131" s="5" t="e">
        <f>ROUND(#REF!+#REF!+#REF!,5)</f>
        <v>#REF!</v>
      </c>
      <c r="H131" s="5" t="e">
        <f>ROUND(E131+F131+#REF!,5)</f>
        <v>#REF!</v>
      </c>
      <c r="I131" s="9">
        <v>18500</v>
      </c>
    </row>
    <row r="132" spans="1:9" ht="12.75" outlineLevel="3" thickBot="1">
      <c r="A132" s="1"/>
      <c r="B132" s="1"/>
      <c r="C132" s="1" t="s">
        <v>189</v>
      </c>
      <c r="D132" s="1"/>
      <c r="E132" s="10">
        <v>35000</v>
      </c>
      <c r="F132" s="10">
        <v>17500</v>
      </c>
      <c r="G132" s="5" t="e">
        <f>ROUND(#REF!+#REF!+#REF!,5)</f>
        <v>#REF!</v>
      </c>
      <c r="H132" s="5" t="e">
        <f>ROUND(E132+F132+#REF!,5)</f>
        <v>#REF!</v>
      </c>
      <c r="I132" s="9">
        <v>12600</v>
      </c>
    </row>
    <row r="133" spans="1:9" ht="12" outlineLevel="2">
      <c r="A133" s="1"/>
      <c r="B133" s="1" t="s">
        <v>111</v>
      </c>
      <c r="C133" s="1"/>
      <c r="D133" s="1"/>
      <c r="E133" s="5">
        <f>ROUND(SUM(E128:E131),5)</f>
        <v>41370</v>
      </c>
      <c r="F133" s="5">
        <f>ROUND(SUM(F128:F131),5)</f>
        <v>23900</v>
      </c>
      <c r="G133" s="5" t="e">
        <f>ROUND(#REF!+#REF!+#REF!,5)</f>
        <v>#REF!</v>
      </c>
      <c r="H133" s="5" t="e">
        <f>ROUND(E133+F133+#REF!,5)</f>
        <v>#REF!</v>
      </c>
      <c r="I133" s="6">
        <f>SUM(I129:I132)</f>
        <v>31270</v>
      </c>
    </row>
    <row r="134" spans="1:8" ht="25.5" customHeight="1" outlineLevel="3">
      <c r="A134" s="1"/>
      <c r="B134" s="1" t="s">
        <v>112</v>
      </c>
      <c r="C134" s="1"/>
      <c r="D134" s="1"/>
      <c r="E134" s="5"/>
      <c r="F134" s="5"/>
      <c r="G134" s="5"/>
      <c r="H134" s="5"/>
    </row>
    <row r="135" spans="1:9" ht="12.75" outlineLevel="3" thickBot="1">
      <c r="A135" s="1"/>
      <c r="B135" s="1"/>
      <c r="C135" s="1" t="s">
        <v>113</v>
      </c>
      <c r="D135" s="1"/>
      <c r="E135" s="10"/>
      <c r="F135" s="10">
        <v>2500</v>
      </c>
      <c r="G135" s="5" t="e">
        <f>ROUND(#REF!+#REF!+#REF!,5)</f>
        <v>#REF!</v>
      </c>
      <c r="H135" s="5" t="e">
        <f>ROUND(E135+F135+#REF!,5)</f>
        <v>#REF!</v>
      </c>
      <c r="I135" s="9">
        <v>0</v>
      </c>
    </row>
    <row r="136" spans="1:9" ht="12" outlineLevel="2">
      <c r="A136" s="1"/>
      <c r="B136" s="1" t="s">
        <v>114</v>
      </c>
      <c r="C136" s="1"/>
      <c r="D136" s="1"/>
      <c r="E136" s="5">
        <f>ROUND(SUM(E134:E135),5)</f>
        <v>0</v>
      </c>
      <c r="F136" s="5">
        <f>ROUND(SUM(F134:F135),5)</f>
        <v>2500</v>
      </c>
      <c r="G136" s="5" t="e">
        <f>ROUND(#REF!+#REF!+#REF!,5)</f>
        <v>#REF!</v>
      </c>
      <c r="H136" s="5" t="e">
        <f>ROUND(E136+F136+#REF!,5)</f>
        <v>#REF!</v>
      </c>
      <c r="I136" s="6">
        <f>SUM(I135)</f>
        <v>0</v>
      </c>
    </row>
    <row r="137" spans="1:8" ht="25.5" customHeight="1" outlineLevel="3">
      <c r="A137" s="1"/>
      <c r="B137" s="1" t="s">
        <v>115</v>
      </c>
      <c r="C137" s="1"/>
      <c r="D137" s="1"/>
      <c r="E137" s="5"/>
      <c r="F137" s="5"/>
      <c r="G137" s="5"/>
      <c r="H137" s="5"/>
    </row>
    <row r="138" spans="1:9" ht="12.75" outlineLevel="3" thickBot="1">
      <c r="A138" s="1"/>
      <c r="B138" s="1"/>
      <c r="C138" s="1" t="s">
        <v>116</v>
      </c>
      <c r="D138" s="1"/>
      <c r="E138" s="5">
        <v>250</v>
      </c>
      <c r="F138" s="5">
        <v>250</v>
      </c>
      <c r="G138" s="5" t="e">
        <f>ROUND(#REF!+#REF!+#REF!,5)</f>
        <v>#REF!</v>
      </c>
      <c r="H138" s="5" t="e">
        <f>ROUND(E138+F138+#REF!,5)</f>
        <v>#REF!</v>
      </c>
      <c r="I138" s="9">
        <v>200</v>
      </c>
    </row>
    <row r="139" spans="1:9" ht="12.75" outlineLevel="3" thickBot="1">
      <c r="A139" s="1"/>
      <c r="B139" s="1"/>
      <c r="C139" s="1" t="s">
        <v>117</v>
      </c>
      <c r="D139" s="1"/>
      <c r="E139" s="5"/>
      <c r="F139" s="5">
        <v>2500</v>
      </c>
      <c r="G139" s="5" t="e">
        <f>ROUND(#REF!+#REF!+#REF!,5)</f>
        <v>#REF!</v>
      </c>
      <c r="H139" s="5" t="e">
        <f>ROUND(E139+F139+#REF!,5)</f>
        <v>#REF!</v>
      </c>
      <c r="I139" s="9">
        <v>6240</v>
      </c>
    </row>
    <row r="140" spans="1:9" ht="12.75" outlineLevel="3" thickBot="1">
      <c r="A140" s="1"/>
      <c r="B140" s="1"/>
      <c r="C140" s="1" t="s">
        <v>118</v>
      </c>
      <c r="D140" s="1"/>
      <c r="E140" s="10">
        <v>1000</v>
      </c>
      <c r="F140" s="10">
        <v>2500</v>
      </c>
      <c r="G140" s="5" t="e">
        <f>ROUND(#REF!+#REF!+#REF!,5)</f>
        <v>#REF!</v>
      </c>
      <c r="H140" s="5" t="e">
        <f>ROUND(E140+F140+#REF!,5)</f>
        <v>#REF!</v>
      </c>
      <c r="I140" s="9">
        <v>1000</v>
      </c>
    </row>
    <row r="141" spans="1:9" ht="12" outlineLevel="2">
      <c r="A141" s="1"/>
      <c r="B141" s="1" t="s">
        <v>119</v>
      </c>
      <c r="C141" s="1"/>
      <c r="D141" s="1"/>
      <c r="E141" s="5">
        <f>ROUND(SUM(E137:E140),5)</f>
        <v>1250</v>
      </c>
      <c r="F141" s="5">
        <f>ROUND(SUM(F137:F140),5)</f>
        <v>5250</v>
      </c>
      <c r="G141" s="5" t="e">
        <f>ROUND(#REF!+#REF!+#REF!,5)</f>
        <v>#REF!</v>
      </c>
      <c r="H141" s="5" t="e">
        <f>ROUND(E141+F141+#REF!,5)</f>
        <v>#REF!</v>
      </c>
      <c r="I141" s="6">
        <f>SUM(I138:I140)</f>
        <v>7440</v>
      </c>
    </row>
    <row r="142" spans="1:8" ht="12" outlineLevel="2">
      <c r="A142" s="1"/>
      <c r="B142" s="1"/>
      <c r="C142" s="1"/>
      <c r="D142" s="1"/>
      <c r="E142" s="5"/>
      <c r="F142" s="5"/>
      <c r="G142" s="5"/>
      <c r="H142" s="5"/>
    </row>
    <row r="143" spans="1:8" ht="12" outlineLevel="3">
      <c r="A143" s="1"/>
      <c r="B143" s="1" t="s">
        <v>120</v>
      </c>
      <c r="C143" s="1"/>
      <c r="D143" s="1"/>
      <c r="E143" s="5"/>
      <c r="F143" s="5"/>
      <c r="G143" s="5"/>
      <c r="H143" s="5"/>
    </row>
    <row r="144" spans="1:9" ht="12.75" outlineLevel="3" thickBot="1">
      <c r="A144" s="1"/>
      <c r="B144" s="1"/>
      <c r="C144" s="1" t="s">
        <v>121</v>
      </c>
      <c r="D144" s="1"/>
      <c r="E144" s="10">
        <v>80520</v>
      </c>
      <c r="F144" s="10">
        <v>76248</v>
      </c>
      <c r="G144" s="5" t="e">
        <f>ROUND(#REF!+#REF!+#REF!,5)</f>
        <v>#REF!</v>
      </c>
      <c r="H144" s="5" t="e">
        <f>ROUND(E144+F144+#REF!,5)</f>
        <v>#REF!</v>
      </c>
      <c r="I144" s="9">
        <v>97000</v>
      </c>
    </row>
    <row r="145" spans="1:9" ht="12" outlineLevel="2">
      <c r="A145" s="1"/>
      <c r="B145" s="1" t="s">
        <v>122</v>
      </c>
      <c r="C145" s="1"/>
      <c r="D145" s="1"/>
      <c r="E145" s="5">
        <f>ROUND(SUM(E143:E144),5)</f>
        <v>80520</v>
      </c>
      <c r="F145" s="5">
        <f>ROUND(SUM(F143:F144),5)</f>
        <v>76248</v>
      </c>
      <c r="G145" s="5" t="e">
        <f>ROUND(#REF!+#REF!+#REF!,5)</f>
        <v>#REF!</v>
      </c>
      <c r="H145" s="5" t="e">
        <f>ROUND(E145+F145+#REF!,5)</f>
        <v>#REF!</v>
      </c>
      <c r="I145" s="6">
        <f>SUM(I144)</f>
        <v>97000</v>
      </c>
    </row>
    <row r="146" spans="1:8" ht="25.5" customHeight="1" outlineLevel="3">
      <c r="A146" s="1"/>
      <c r="B146" s="1" t="s">
        <v>123</v>
      </c>
      <c r="C146" s="1"/>
      <c r="D146" s="1"/>
      <c r="E146" s="5"/>
      <c r="F146" s="5"/>
      <c r="G146" s="5"/>
      <c r="H146" s="5"/>
    </row>
    <row r="147" spans="1:9" ht="12.75" outlineLevel="3" thickBot="1">
      <c r="A147" s="1"/>
      <c r="B147" s="1"/>
      <c r="C147" s="1" t="s">
        <v>124</v>
      </c>
      <c r="D147" s="1"/>
      <c r="E147" s="5">
        <v>29040</v>
      </c>
      <c r="F147" s="5">
        <v>34000</v>
      </c>
      <c r="G147" s="5" t="e">
        <f>ROUND(#REF!+#REF!+#REF!,5)</f>
        <v>#REF!</v>
      </c>
      <c r="H147" s="5" t="e">
        <f>ROUND(E147+F147+#REF!,5)</f>
        <v>#REF!</v>
      </c>
      <c r="I147" s="9">
        <v>35500</v>
      </c>
    </row>
    <row r="148" spans="1:9" ht="12.75" outlineLevel="3" thickBot="1">
      <c r="A148" s="1"/>
      <c r="B148" s="1"/>
      <c r="C148" s="1" t="s">
        <v>125</v>
      </c>
      <c r="D148" s="1"/>
      <c r="E148" s="5">
        <v>24960</v>
      </c>
      <c r="F148" s="5">
        <v>30000</v>
      </c>
      <c r="G148" s="5" t="e">
        <f>ROUND(#REF!+#REF!+#REF!,5)</f>
        <v>#REF!</v>
      </c>
      <c r="H148" s="5" t="e">
        <f>ROUND(E148+F148+#REF!,5)</f>
        <v>#REF!</v>
      </c>
      <c r="I148" s="9">
        <v>37500</v>
      </c>
    </row>
    <row r="149" spans="1:12" ht="12.75" outlineLevel="3" thickBot="1">
      <c r="A149" s="1"/>
      <c r="B149" s="1"/>
      <c r="C149" s="1" t="s">
        <v>126</v>
      </c>
      <c r="D149" s="1"/>
      <c r="E149" s="5">
        <v>26400</v>
      </c>
      <c r="F149" s="5">
        <v>30000</v>
      </c>
      <c r="G149" s="5" t="e">
        <f>ROUND(#REF!+#REF!+#REF!,5)</f>
        <v>#REF!</v>
      </c>
      <c r="H149" s="5" t="e">
        <f>ROUND(E149+F149+#REF!,5)</f>
        <v>#REF!</v>
      </c>
      <c r="I149" s="9">
        <v>19000</v>
      </c>
      <c r="L149" s="24" t="s">
        <v>193</v>
      </c>
    </row>
    <row r="150" spans="1:9" ht="12.75" outlineLevel="3" thickBot="1">
      <c r="A150" s="1"/>
      <c r="B150" s="1"/>
      <c r="C150" s="1" t="s">
        <v>127</v>
      </c>
      <c r="D150" s="1"/>
      <c r="E150" s="5">
        <v>2000</v>
      </c>
      <c r="F150" s="5">
        <v>11200</v>
      </c>
      <c r="G150" s="5" t="e">
        <f>ROUND(#REF!+#REF!+#REF!,5)</f>
        <v>#REF!</v>
      </c>
      <c r="H150" s="5" t="e">
        <f>ROUND(E150+F150+#REF!,5)</f>
        <v>#REF!</v>
      </c>
      <c r="I150" s="9">
        <v>17500</v>
      </c>
    </row>
    <row r="151" spans="1:9" ht="12.75" outlineLevel="3" thickBot="1">
      <c r="A151" s="1"/>
      <c r="B151" s="1"/>
      <c r="C151" s="1" t="s">
        <v>128</v>
      </c>
      <c r="D151" s="1"/>
      <c r="E151" s="5"/>
      <c r="F151" s="5">
        <v>4000</v>
      </c>
      <c r="G151" s="5" t="e">
        <f>ROUND(#REF!+#REF!+#REF!,5)</f>
        <v>#REF!</v>
      </c>
      <c r="H151" s="5" t="e">
        <f>ROUND(E151+F151+#REF!,5)</f>
        <v>#REF!</v>
      </c>
      <c r="I151" s="9">
        <v>13000</v>
      </c>
    </row>
    <row r="152" spans="1:9" ht="12.75" outlineLevel="3" thickBot="1">
      <c r="A152" s="1"/>
      <c r="B152" s="1"/>
      <c r="C152" s="1" t="s">
        <v>129</v>
      </c>
      <c r="D152" s="1"/>
      <c r="E152" s="5"/>
      <c r="F152" s="5">
        <v>250</v>
      </c>
      <c r="G152" s="5" t="e">
        <f>ROUND(#REF!+#REF!+#REF!,5)</f>
        <v>#REF!</v>
      </c>
      <c r="H152" s="5" t="e">
        <f>ROUND(E152+F152+#REF!,5)</f>
        <v>#REF!</v>
      </c>
      <c r="I152" s="9">
        <v>250</v>
      </c>
    </row>
    <row r="153" spans="1:9" ht="12.75" outlineLevel="3" thickBot="1">
      <c r="A153" s="1"/>
      <c r="B153" s="1"/>
      <c r="C153" s="1" t="s">
        <v>130</v>
      </c>
      <c r="D153" s="1"/>
      <c r="E153" s="5">
        <v>600</v>
      </c>
      <c r="F153" s="5">
        <v>600</v>
      </c>
      <c r="G153" s="5" t="e">
        <f>ROUND(#REF!+#REF!+#REF!,5)</f>
        <v>#REF!</v>
      </c>
      <c r="H153" s="5" t="e">
        <f>ROUND(E153+F153+#REF!,5)</f>
        <v>#REF!</v>
      </c>
      <c r="I153" s="9">
        <v>1000</v>
      </c>
    </row>
    <row r="154" spans="1:9" ht="12.75" outlineLevel="3" thickBot="1">
      <c r="A154" s="1"/>
      <c r="B154" s="1"/>
      <c r="C154" s="1" t="s">
        <v>131</v>
      </c>
      <c r="D154" s="1"/>
      <c r="E154" s="5"/>
      <c r="F154" s="5">
        <v>5000</v>
      </c>
      <c r="G154" s="5" t="e">
        <f>ROUND(#REF!+#REF!+#REF!,5)</f>
        <v>#REF!</v>
      </c>
      <c r="H154" s="5" t="e">
        <f>ROUND(E154+F154+#REF!,5)</f>
        <v>#REF!</v>
      </c>
      <c r="I154" s="9">
        <v>8000</v>
      </c>
    </row>
    <row r="155" spans="1:9" ht="12.75" outlineLevel="3" thickBot="1">
      <c r="A155" s="1"/>
      <c r="B155" s="1"/>
      <c r="C155" s="1" t="s">
        <v>132</v>
      </c>
      <c r="D155" s="1"/>
      <c r="E155" s="5"/>
      <c r="F155" s="5"/>
      <c r="G155" s="5" t="e">
        <f>ROUND(#REF!+#REF!+#REF!,5)</f>
        <v>#REF!</v>
      </c>
      <c r="H155" s="5" t="e">
        <f>ROUND(E155+F155+#REF!,5)</f>
        <v>#REF!</v>
      </c>
      <c r="I155" s="9">
        <v>1100</v>
      </c>
    </row>
    <row r="156" spans="1:9" ht="12.75" outlineLevel="3" thickBot="1">
      <c r="A156" s="1"/>
      <c r="B156" s="1"/>
      <c r="C156" s="1" t="s">
        <v>133</v>
      </c>
      <c r="D156" s="1"/>
      <c r="E156" s="5"/>
      <c r="F156" s="5"/>
      <c r="G156" s="5" t="e">
        <f>ROUND(#REF!+#REF!+#REF!,5)</f>
        <v>#REF!</v>
      </c>
      <c r="H156" s="5" t="e">
        <f>ROUND(E156+F156+#REF!,5)</f>
        <v>#REF!</v>
      </c>
      <c r="I156" s="9">
        <v>12500</v>
      </c>
    </row>
    <row r="157" spans="1:8" ht="12" outlineLevel="4">
      <c r="A157" s="1"/>
      <c r="B157" s="1"/>
      <c r="C157" s="1" t="s">
        <v>134</v>
      </c>
      <c r="D157" s="1"/>
      <c r="E157" s="5"/>
      <c r="F157" s="5"/>
      <c r="G157" s="5"/>
      <c r="H157" s="5"/>
    </row>
    <row r="158" spans="1:9" ht="12.75" outlineLevel="4" thickBot="1">
      <c r="A158" s="1"/>
      <c r="B158" s="1"/>
      <c r="C158" s="1"/>
      <c r="D158" s="1" t="s">
        <v>135</v>
      </c>
      <c r="E158" s="5"/>
      <c r="F158" s="5"/>
      <c r="G158" s="5" t="e">
        <f>ROUND(#REF!+#REF!+#REF!,5)</f>
        <v>#REF!</v>
      </c>
      <c r="H158" s="5" t="e">
        <f>ROUND(E158+F158+#REF!,5)</f>
        <v>#REF!</v>
      </c>
      <c r="I158" s="9">
        <v>1000</v>
      </c>
    </row>
    <row r="159" spans="1:9" ht="12.75" outlineLevel="4" thickBot="1">
      <c r="A159" s="1"/>
      <c r="B159" s="1"/>
      <c r="C159" s="1"/>
      <c r="D159" s="1" t="s">
        <v>136</v>
      </c>
      <c r="E159" s="5"/>
      <c r="F159" s="5"/>
      <c r="G159" s="5" t="e">
        <f>ROUND(#REF!+#REF!+#REF!,5)</f>
        <v>#REF!</v>
      </c>
      <c r="H159" s="5" t="e">
        <f>ROUND(E159+F159+#REF!,5)</f>
        <v>#REF!</v>
      </c>
      <c r="I159" s="9">
        <v>700</v>
      </c>
    </row>
    <row r="160" spans="1:8" ht="13.5" customHeight="1" outlineLevel="4">
      <c r="A160" s="1"/>
      <c r="B160" s="1"/>
      <c r="C160" s="1" t="s">
        <v>137</v>
      </c>
      <c r="D160" s="1"/>
      <c r="E160" s="5"/>
      <c r="F160" s="5"/>
      <c r="G160" s="5"/>
      <c r="H160" s="5"/>
    </row>
    <row r="161" spans="1:9" ht="12.75" outlineLevel="4" thickBot="1">
      <c r="A161" s="1"/>
      <c r="B161" s="1"/>
      <c r="C161" s="1"/>
      <c r="D161" s="1" t="s">
        <v>138</v>
      </c>
      <c r="E161" s="5">
        <v>27345</v>
      </c>
      <c r="F161" s="5"/>
      <c r="G161" s="5" t="e">
        <f>ROUND(#REF!+#REF!+#REF!,5)</f>
        <v>#REF!</v>
      </c>
      <c r="H161" s="5" t="e">
        <f>ROUND(E161+F161+#REF!,5)</f>
        <v>#REF!</v>
      </c>
      <c r="I161" s="9">
        <v>40300</v>
      </c>
    </row>
    <row r="162" spans="1:8" ht="13.5" customHeight="1" outlineLevel="4">
      <c r="A162" s="1"/>
      <c r="B162" s="1"/>
      <c r="C162" s="1" t="s">
        <v>139</v>
      </c>
      <c r="D162" s="1"/>
      <c r="E162" s="5"/>
      <c r="F162" s="5"/>
      <c r="G162" s="5"/>
      <c r="H162" s="5"/>
    </row>
    <row r="163" spans="1:9" ht="12.75" outlineLevel="4" thickBot="1">
      <c r="A163" s="1"/>
      <c r="B163" s="1"/>
      <c r="C163" s="1"/>
      <c r="D163" s="1" t="s">
        <v>140</v>
      </c>
      <c r="E163" s="5"/>
      <c r="F163" s="5"/>
      <c r="G163" s="5" t="e">
        <f>ROUND(#REF!+#REF!+#REF!,5)</f>
        <v>#REF!</v>
      </c>
      <c r="H163" s="5" t="e">
        <f>ROUND(E163+F163+#REF!,5)</f>
        <v>#REF!</v>
      </c>
      <c r="I163" s="9">
        <v>1000</v>
      </c>
    </row>
    <row r="164" spans="1:9" ht="13.5" customHeight="1" outlineLevel="3" thickBot="1">
      <c r="A164" s="1"/>
      <c r="B164" s="1"/>
      <c r="C164" s="1" t="s">
        <v>141</v>
      </c>
      <c r="D164" s="1"/>
      <c r="E164" s="5">
        <v>10000</v>
      </c>
      <c r="F164" s="5"/>
      <c r="G164" s="5" t="e">
        <f>ROUND(#REF!+#REF!+#REF!,5)</f>
        <v>#REF!</v>
      </c>
      <c r="H164" s="5" t="e">
        <f>ROUND(E164+F164+#REF!,5)</f>
        <v>#REF!</v>
      </c>
      <c r="I164" s="9">
        <v>6000</v>
      </c>
    </row>
    <row r="165" spans="1:9" ht="12.75" outlineLevel="3" thickBot="1">
      <c r="A165" s="1"/>
      <c r="B165" s="1"/>
      <c r="C165" s="1" t="s">
        <v>142</v>
      </c>
      <c r="D165" s="1"/>
      <c r="E165" s="10"/>
      <c r="F165" s="10">
        <v>63104</v>
      </c>
      <c r="G165" s="5" t="e">
        <f>ROUND(#REF!+#REF!+#REF!,5)</f>
        <v>#REF!</v>
      </c>
      <c r="H165" s="5" t="e">
        <f>ROUND(E165+F165+#REF!,5)</f>
        <v>#REF!</v>
      </c>
      <c r="I165" s="9">
        <v>0</v>
      </c>
    </row>
    <row r="166" spans="1:9" ht="12" outlineLevel="2">
      <c r="A166" s="1"/>
      <c r="B166" s="1" t="s">
        <v>143</v>
      </c>
      <c r="C166" s="1"/>
      <c r="D166" s="1"/>
      <c r="E166" s="5">
        <f>SUM(E147:E165)</f>
        <v>120345</v>
      </c>
      <c r="F166" s="5">
        <f>SUM(F147:F165)</f>
        <v>178154</v>
      </c>
      <c r="G166" s="5" t="e">
        <f>SUM(G147:G165)</f>
        <v>#REF!</v>
      </c>
      <c r="H166" s="5" t="e">
        <f>SUM(H147:H165)</f>
        <v>#REF!</v>
      </c>
      <c r="I166" s="6">
        <f>SUM(I147:I165)</f>
        <v>194350</v>
      </c>
    </row>
    <row r="167" spans="1:8" ht="25.5" customHeight="1" outlineLevel="3">
      <c r="A167" s="1"/>
      <c r="B167" s="1" t="s">
        <v>144</v>
      </c>
      <c r="C167" s="1"/>
      <c r="D167" s="1"/>
      <c r="E167" s="5"/>
      <c r="F167" s="5"/>
      <c r="G167" s="5"/>
      <c r="H167" s="5"/>
    </row>
    <row r="168" spans="1:9" ht="12.75" outlineLevel="3" thickBot="1">
      <c r="A168" s="1"/>
      <c r="B168" s="1"/>
      <c r="C168" s="1" t="s">
        <v>145</v>
      </c>
      <c r="D168" s="1"/>
      <c r="E168" s="10"/>
      <c r="F168" s="10">
        <v>400</v>
      </c>
      <c r="G168" s="5" t="e">
        <f>ROUND(#REF!+#REF!+#REF!,5)</f>
        <v>#REF!</v>
      </c>
      <c r="H168" s="5" t="e">
        <f>ROUND(E168+F168+#REF!,5)</f>
        <v>#REF!</v>
      </c>
      <c r="I168" s="9">
        <v>350</v>
      </c>
    </row>
    <row r="169" spans="1:9" ht="12" outlineLevel="2">
      <c r="A169" s="1"/>
      <c r="B169" s="1" t="s">
        <v>146</v>
      </c>
      <c r="C169" s="1"/>
      <c r="D169" s="1"/>
      <c r="E169" s="5"/>
      <c r="F169" s="5">
        <f>ROUND(SUM(F167:F168),5)</f>
        <v>400</v>
      </c>
      <c r="G169" s="5" t="e">
        <f>ROUND(#REF!+#REF!+#REF!,5)</f>
        <v>#REF!</v>
      </c>
      <c r="H169" s="5" t="e">
        <f>ROUND(E169+F169+#REF!,5)</f>
        <v>#REF!</v>
      </c>
      <c r="I169" s="6">
        <f>SUM(I168)</f>
        <v>350</v>
      </c>
    </row>
    <row r="170" spans="1:8" ht="25.5" customHeight="1" outlineLevel="3">
      <c r="A170" s="1"/>
      <c r="B170" s="1" t="s">
        <v>147</v>
      </c>
      <c r="C170" s="1"/>
      <c r="D170" s="1"/>
      <c r="E170" s="5"/>
      <c r="F170" s="5"/>
      <c r="G170" s="5"/>
      <c r="H170" s="5"/>
    </row>
    <row r="171" spans="1:8" ht="12" outlineLevel="4">
      <c r="A171" s="1"/>
      <c r="B171" s="1"/>
      <c r="C171" s="1" t="s">
        <v>148</v>
      </c>
      <c r="D171" s="1"/>
      <c r="E171" s="5"/>
      <c r="F171" s="5"/>
      <c r="G171" s="5"/>
      <c r="H171" s="5"/>
    </row>
    <row r="172" spans="1:9" ht="12.75" outlineLevel="4" thickBot="1">
      <c r="A172" s="1"/>
      <c r="B172" s="1"/>
      <c r="C172" s="1"/>
      <c r="D172" s="1" t="s">
        <v>149</v>
      </c>
      <c r="E172" s="5"/>
      <c r="F172" s="5"/>
      <c r="G172" s="5" t="e">
        <f>ROUND(#REF!+#REF!+#REF!,5)</f>
        <v>#REF!</v>
      </c>
      <c r="H172" s="5" t="e">
        <f>ROUND(E172+F172+#REF!,5)</f>
        <v>#REF!</v>
      </c>
      <c r="I172" s="9">
        <v>0</v>
      </c>
    </row>
    <row r="173" spans="1:9" ht="12.75" outlineLevel="4" thickBot="1">
      <c r="A173" s="1"/>
      <c r="B173" s="1"/>
      <c r="C173" s="1"/>
      <c r="D173" s="1" t="s">
        <v>150</v>
      </c>
      <c r="E173" s="5"/>
      <c r="F173" s="5">
        <v>230</v>
      </c>
      <c r="G173" s="5" t="e">
        <f>ROUND(#REF!+#REF!+#REF!,5)</f>
        <v>#REF!</v>
      </c>
      <c r="H173" s="5" t="e">
        <f>ROUND(E173+F173+#REF!,5)</f>
        <v>#REF!</v>
      </c>
      <c r="I173" s="9">
        <v>250</v>
      </c>
    </row>
    <row r="174" spans="1:9" ht="12.75" outlineLevel="4" thickBot="1">
      <c r="A174" s="1"/>
      <c r="B174" s="1"/>
      <c r="C174" s="1"/>
      <c r="D174" s="1" t="s">
        <v>151</v>
      </c>
      <c r="E174" s="10">
        <v>750</v>
      </c>
      <c r="F174" s="10">
        <v>750</v>
      </c>
      <c r="G174" s="10" t="e">
        <f>ROUND(#REF!+#REF!+#REF!,5)</f>
        <v>#REF!</v>
      </c>
      <c r="H174" s="10" t="e">
        <f>ROUND(E174+F174+#REF!,5)</f>
        <v>#REF!</v>
      </c>
      <c r="I174" s="9">
        <v>7500</v>
      </c>
    </row>
    <row r="175" spans="1:9" ht="12" outlineLevel="3">
      <c r="A175" s="1"/>
      <c r="B175" s="1"/>
      <c r="C175" s="1" t="s">
        <v>152</v>
      </c>
      <c r="D175" s="1"/>
      <c r="E175" s="5">
        <f>ROUND(SUM(E171:E174),5)</f>
        <v>750</v>
      </c>
      <c r="F175" s="5">
        <f>ROUND(SUM(F171:F174),5)</f>
        <v>980</v>
      </c>
      <c r="G175" s="5" t="e">
        <f>ROUND(#REF!+#REF!+#REF!,5)</f>
        <v>#REF!</v>
      </c>
      <c r="H175" s="5" t="e">
        <f>ROUND(E175+F175+#REF!,5)</f>
        <v>#REF!</v>
      </c>
      <c r="I175" s="6">
        <f>SUM(I172:I174)</f>
        <v>7750</v>
      </c>
    </row>
    <row r="176" spans="1:8" ht="25.5" customHeight="1" outlineLevel="4">
      <c r="A176" s="1"/>
      <c r="B176" s="1"/>
      <c r="C176" s="1" t="s">
        <v>153</v>
      </c>
      <c r="D176" s="1"/>
      <c r="E176" s="5"/>
      <c r="F176" s="5"/>
      <c r="G176" s="5"/>
      <c r="H176" s="5"/>
    </row>
    <row r="177" spans="1:9" ht="12.75" outlineLevel="4" thickBot="1">
      <c r="A177" s="1"/>
      <c r="B177" s="1"/>
      <c r="C177" s="1"/>
      <c r="D177" s="1" t="s">
        <v>154</v>
      </c>
      <c r="E177" s="5">
        <v>51210</v>
      </c>
      <c r="F177" s="5">
        <v>23886</v>
      </c>
      <c r="G177" s="5" t="e">
        <f>ROUND(#REF!+#REF!+#REF!,5)</f>
        <v>#REF!</v>
      </c>
      <c r="H177" s="5" t="e">
        <f>ROUND(E177+F177+#REF!,5)</f>
        <v>#REF!</v>
      </c>
      <c r="I177" s="9">
        <v>24000</v>
      </c>
    </row>
    <row r="178" spans="1:9" ht="12.75" outlineLevel="4" thickBot="1">
      <c r="A178" s="1"/>
      <c r="B178" s="1"/>
      <c r="C178" s="1"/>
      <c r="D178" s="1" t="s">
        <v>155</v>
      </c>
      <c r="E178" s="5"/>
      <c r="F178" s="5">
        <v>28860</v>
      </c>
      <c r="G178" s="5" t="e">
        <f>ROUND(#REF!+#REF!+#REF!,5)</f>
        <v>#REF!</v>
      </c>
      <c r="H178" s="5" t="e">
        <f>ROUND(E178+F178+#REF!,5)</f>
        <v>#REF!</v>
      </c>
      <c r="I178" s="9">
        <v>24000</v>
      </c>
    </row>
    <row r="179" spans="1:9" ht="12.75" outlineLevel="4" thickBot="1">
      <c r="A179" s="1"/>
      <c r="B179" s="1"/>
      <c r="C179" s="1"/>
      <c r="D179" s="1" t="s">
        <v>156</v>
      </c>
      <c r="E179" s="5">
        <v>1620</v>
      </c>
      <c r="F179" s="5">
        <v>1620</v>
      </c>
      <c r="G179" s="5" t="e">
        <f>ROUND(#REF!+#REF!+#REF!,5)</f>
        <v>#REF!</v>
      </c>
      <c r="H179" s="5" t="e">
        <f>ROUND(E179+F179+#REF!,5)</f>
        <v>#REF!</v>
      </c>
      <c r="I179" s="9">
        <v>2550</v>
      </c>
    </row>
    <row r="180" spans="1:9" ht="12.75" outlineLevel="4" thickBot="1">
      <c r="A180" s="1"/>
      <c r="B180" s="1"/>
      <c r="C180" s="1"/>
      <c r="D180" s="1" t="s">
        <v>157</v>
      </c>
      <c r="E180" s="5">
        <v>5500</v>
      </c>
      <c r="F180" s="5">
        <v>4000</v>
      </c>
      <c r="G180" s="5" t="e">
        <f>ROUND(#REF!+#REF!+#REF!,5)</f>
        <v>#REF!</v>
      </c>
      <c r="H180" s="5" t="e">
        <f>ROUND(E180+F180+#REF!,5)</f>
        <v>#REF!</v>
      </c>
      <c r="I180" s="9">
        <v>6000</v>
      </c>
    </row>
    <row r="181" spans="1:9" ht="12.75" outlineLevel="4" thickBot="1">
      <c r="A181" s="1"/>
      <c r="B181" s="1"/>
      <c r="C181" s="1"/>
      <c r="D181" s="1" t="s">
        <v>158</v>
      </c>
      <c r="E181" s="5"/>
      <c r="F181" s="5">
        <v>350</v>
      </c>
      <c r="G181" s="5" t="e">
        <f>ROUND(#REF!+#REF!+#REF!,5)</f>
        <v>#REF!</v>
      </c>
      <c r="H181" s="5" t="e">
        <f>ROUND(E181+F181+#REF!,5)</f>
        <v>#REF!</v>
      </c>
      <c r="I181" s="9">
        <v>450</v>
      </c>
    </row>
    <row r="182" spans="1:9" ht="12.75" outlineLevel="4" thickBot="1">
      <c r="A182" s="1"/>
      <c r="B182" s="1"/>
      <c r="C182" s="1"/>
      <c r="D182" s="1" t="s">
        <v>159</v>
      </c>
      <c r="E182" s="10">
        <v>1800</v>
      </c>
      <c r="F182" s="10">
        <v>1800</v>
      </c>
      <c r="G182" s="5" t="e">
        <f>ROUND(#REF!+#REF!+#REF!,5)</f>
        <v>#REF!</v>
      </c>
      <c r="H182" s="5" t="e">
        <f>ROUND(E182+F182+#REF!,5)</f>
        <v>#REF!</v>
      </c>
      <c r="I182" s="9">
        <v>1800</v>
      </c>
    </row>
    <row r="183" spans="1:9" ht="12" outlineLevel="3">
      <c r="A183" s="1"/>
      <c r="B183" s="1"/>
      <c r="C183" s="1" t="s">
        <v>160</v>
      </c>
      <c r="D183" s="1"/>
      <c r="E183" s="5">
        <f>ROUND(SUM(E176:E182),5)</f>
        <v>60130</v>
      </c>
      <c r="F183" s="5">
        <f>ROUND(SUM(F176:F182),5)</f>
        <v>60516</v>
      </c>
      <c r="G183" s="5" t="e">
        <f>ROUND(#REF!+#REF!+#REF!,5)</f>
        <v>#REF!</v>
      </c>
      <c r="H183" s="5" t="e">
        <f>ROUND(E183+F183+#REF!,5)</f>
        <v>#REF!</v>
      </c>
      <c r="I183" s="6">
        <f>SUM(I177:I182)</f>
        <v>58800</v>
      </c>
    </row>
    <row r="184" spans="1:8" ht="25.5" customHeight="1" outlineLevel="4">
      <c r="A184" s="1"/>
      <c r="B184" s="1"/>
      <c r="C184" s="1" t="s">
        <v>161</v>
      </c>
      <c r="D184" s="1"/>
      <c r="E184" s="5"/>
      <c r="F184" s="5"/>
      <c r="G184" s="5"/>
      <c r="H184" s="5"/>
    </row>
    <row r="185" spans="1:9" ht="12.75" outlineLevel="4" thickBot="1">
      <c r="A185" s="1"/>
      <c r="B185" s="1"/>
      <c r="C185" s="1"/>
      <c r="D185" s="1" t="s">
        <v>162</v>
      </c>
      <c r="E185" s="10"/>
      <c r="F185" s="10"/>
      <c r="G185" s="5" t="e">
        <f>ROUND(#REF!+#REF!+#REF!,5)</f>
        <v>#REF!</v>
      </c>
      <c r="H185" s="5" t="e">
        <f>ROUND(E185+F185+#REF!,5)</f>
        <v>#REF!</v>
      </c>
      <c r="I185" s="9">
        <v>5000</v>
      </c>
    </row>
    <row r="186" spans="1:9" ht="12" outlineLevel="3">
      <c r="A186" s="1"/>
      <c r="B186" s="1"/>
      <c r="C186" s="1" t="s">
        <v>163</v>
      </c>
      <c r="D186" s="1"/>
      <c r="E186" s="5"/>
      <c r="F186" s="5">
        <f>ROUND(SUM(F184:F185),5)</f>
        <v>0</v>
      </c>
      <c r="G186" s="5" t="e">
        <f>ROUND(#REF!+#REF!+#REF!,5)</f>
        <v>#REF!</v>
      </c>
      <c r="H186" s="5" t="e">
        <f>ROUND(E186+F186+#REF!,5)</f>
        <v>#REF!</v>
      </c>
      <c r="I186" s="6">
        <f>SUM(I185)</f>
        <v>5000</v>
      </c>
    </row>
    <row r="187" spans="1:8" ht="25.5" customHeight="1" outlineLevel="3">
      <c r="A187" s="1"/>
      <c r="B187" s="1" t="s">
        <v>164</v>
      </c>
      <c r="C187" s="1"/>
      <c r="D187" s="1"/>
      <c r="E187" s="5"/>
      <c r="F187" s="5"/>
      <c r="G187" s="5"/>
      <c r="H187" s="5"/>
    </row>
    <row r="188" spans="1:9" ht="12.75" outlineLevel="3" thickBot="1">
      <c r="A188" s="1"/>
      <c r="B188" s="1"/>
      <c r="C188" s="1" t="s">
        <v>165</v>
      </c>
      <c r="D188" s="1"/>
      <c r="E188" s="5"/>
      <c r="F188" s="5">
        <v>27600</v>
      </c>
      <c r="G188" s="5" t="e">
        <f>ROUND(#REF!+#REF!+#REF!,5)</f>
        <v>#REF!</v>
      </c>
      <c r="H188" s="5" t="e">
        <f>ROUND(E188+F188+#REF!,5)</f>
        <v>#REF!</v>
      </c>
      <c r="I188" s="9">
        <v>26800</v>
      </c>
    </row>
    <row r="189" spans="1:9" ht="12.75" outlineLevel="3" thickBot="1">
      <c r="A189" s="1"/>
      <c r="B189" s="1"/>
      <c r="C189" s="1" t="s">
        <v>166</v>
      </c>
      <c r="D189" s="1"/>
      <c r="E189" s="5"/>
      <c r="F189" s="5"/>
      <c r="G189" s="5" t="e">
        <f>ROUND(#REF!+#REF!+#REF!,5)</f>
        <v>#REF!</v>
      </c>
      <c r="H189" s="5" t="e">
        <f>ROUND(E189+F189+#REF!,5)</f>
        <v>#REF!</v>
      </c>
      <c r="I189" s="9">
        <v>0</v>
      </c>
    </row>
    <row r="190" spans="1:9" ht="12.75" outlineLevel="3" thickBot="1">
      <c r="A190" s="1"/>
      <c r="B190" s="1"/>
      <c r="C190" s="1" t="s">
        <v>167</v>
      </c>
      <c r="D190" s="1"/>
      <c r="E190" s="5"/>
      <c r="F190" s="5">
        <v>44400</v>
      </c>
      <c r="G190" s="5" t="e">
        <f>ROUND(#REF!+#REF!+#REF!,5)</f>
        <v>#REF!</v>
      </c>
      <c r="H190" s="5" t="e">
        <f>ROUND(E190+F190+#REF!,5)</f>
        <v>#REF!</v>
      </c>
      <c r="I190" s="9">
        <v>41400</v>
      </c>
    </row>
    <row r="191" spans="1:9" ht="12.75" outlineLevel="3" thickBot="1">
      <c r="A191" s="1"/>
      <c r="B191" s="1"/>
      <c r="C191" s="1" t="s">
        <v>168</v>
      </c>
      <c r="D191" s="1"/>
      <c r="E191" s="10"/>
      <c r="F191" s="10"/>
      <c r="G191" s="5" t="e">
        <f>ROUND(#REF!+#REF!+#REF!,5)</f>
        <v>#REF!</v>
      </c>
      <c r="H191" s="5" t="e">
        <f>ROUND(E191+F191+#REF!,5)</f>
        <v>#REF!</v>
      </c>
      <c r="I191" s="9">
        <v>0</v>
      </c>
    </row>
    <row r="192" spans="1:9" ht="12" outlineLevel="2">
      <c r="A192" s="1"/>
      <c r="B192" s="1" t="s">
        <v>169</v>
      </c>
      <c r="C192" s="1"/>
      <c r="D192" s="1"/>
      <c r="E192" s="5"/>
      <c r="F192" s="5">
        <f>ROUND(SUM(F187:F191),5)</f>
        <v>72000</v>
      </c>
      <c r="G192" s="5" t="e">
        <f>ROUND(#REF!+#REF!+#REF!,5)</f>
        <v>#REF!</v>
      </c>
      <c r="H192" s="5" t="e">
        <f>ROUND(E192+F192+#REF!,5)</f>
        <v>#REF!</v>
      </c>
      <c r="I192" s="6">
        <f>SUM(I188:I191)</f>
        <v>68200</v>
      </c>
    </row>
    <row r="193" spans="1:8" ht="25.5" customHeight="1" outlineLevel="3">
      <c r="A193" s="1"/>
      <c r="B193" s="1" t="s">
        <v>170</v>
      </c>
      <c r="C193" s="1"/>
      <c r="D193" s="1"/>
      <c r="E193" s="5"/>
      <c r="F193" s="5"/>
      <c r="G193" s="5"/>
      <c r="H193" s="5"/>
    </row>
    <row r="194" spans="1:9" ht="12.75" outlineLevel="3" thickBot="1">
      <c r="A194" s="1"/>
      <c r="B194" s="1"/>
      <c r="C194" s="1" t="s">
        <v>197</v>
      </c>
      <c r="D194" s="1"/>
      <c r="E194" s="5">
        <v>25000</v>
      </c>
      <c r="F194" s="5">
        <v>23000</v>
      </c>
      <c r="G194" s="5" t="e">
        <f>ROUND(#REF!+#REF!+#REF!,5)</f>
        <v>#REF!</v>
      </c>
      <c r="H194" s="5" t="e">
        <f>ROUND(E194+F194+#REF!,5)</f>
        <v>#REF!</v>
      </c>
      <c r="I194" s="9">
        <v>10000</v>
      </c>
    </row>
    <row r="195" spans="1:9" ht="12.75" outlineLevel="3" thickBot="1">
      <c r="A195" s="1"/>
      <c r="B195" s="1"/>
      <c r="C195" s="1" t="s">
        <v>198</v>
      </c>
      <c r="D195" s="1"/>
      <c r="E195" s="5"/>
      <c r="F195" s="5"/>
      <c r="G195" s="5" t="e">
        <f>ROUND(#REF!+#REF!+#REF!,5)</f>
        <v>#REF!</v>
      </c>
      <c r="H195" s="5" t="e">
        <f>ROUND(E195+F195+#REF!,5)</f>
        <v>#REF!</v>
      </c>
      <c r="I195" s="9">
        <v>3000</v>
      </c>
    </row>
    <row r="196" spans="1:9" ht="12.75" outlineLevel="3" thickBot="1">
      <c r="A196" s="1"/>
      <c r="B196" s="1"/>
      <c r="C196" s="1" t="s">
        <v>199</v>
      </c>
      <c r="D196" s="1"/>
      <c r="E196" s="5"/>
      <c r="F196" s="5">
        <v>0</v>
      </c>
      <c r="G196" s="5" t="e">
        <f>ROUND(#REF!+#REF!+#REF!,5)</f>
        <v>#REF!</v>
      </c>
      <c r="H196" s="5" t="e">
        <f>ROUND(E196+F196+#REF!,5)</f>
        <v>#REF!</v>
      </c>
      <c r="I196" s="9">
        <v>2000</v>
      </c>
    </row>
    <row r="197" spans="1:9" ht="12.75" outlineLevel="3" thickBot="1">
      <c r="A197" s="1"/>
      <c r="B197" s="1"/>
      <c r="C197" s="1" t="s">
        <v>171</v>
      </c>
      <c r="D197" s="1"/>
      <c r="E197" s="5"/>
      <c r="F197" s="5">
        <v>4100</v>
      </c>
      <c r="G197" s="5" t="e">
        <f>ROUND(#REF!+#REF!+#REF!,5)</f>
        <v>#REF!</v>
      </c>
      <c r="H197" s="5" t="e">
        <f>ROUND(E197+F197+#REF!,5)</f>
        <v>#REF!</v>
      </c>
      <c r="I197" s="9">
        <v>11305</v>
      </c>
    </row>
    <row r="198" spans="1:9" ht="12.75" outlineLevel="3" thickBot="1">
      <c r="A198" s="1"/>
      <c r="B198" s="1"/>
      <c r="C198" s="1" t="s">
        <v>172</v>
      </c>
      <c r="D198" s="1"/>
      <c r="E198" s="5"/>
      <c r="F198" s="5">
        <v>3586</v>
      </c>
      <c r="G198" s="5" t="e">
        <f>ROUND(#REF!+#REF!+#REF!,5)</f>
        <v>#REF!</v>
      </c>
      <c r="H198" s="5" t="e">
        <f>ROUND(E198+F198+#REF!,5)</f>
        <v>#REF!</v>
      </c>
      <c r="I198" s="9">
        <v>6965</v>
      </c>
    </row>
    <row r="199" spans="1:9" ht="12.75" outlineLevel="3" thickBot="1">
      <c r="A199" s="1"/>
      <c r="B199" s="1"/>
      <c r="C199" s="1" t="s">
        <v>173</v>
      </c>
      <c r="D199" s="1"/>
      <c r="E199" s="10">
        <v>18789</v>
      </c>
      <c r="F199" s="10">
        <v>14500</v>
      </c>
      <c r="G199" s="5" t="e">
        <f>ROUND(#REF!+#REF!+#REF!,5)</f>
        <v>#REF!</v>
      </c>
      <c r="H199" s="5" t="e">
        <f>ROUND(E199+F199+#REF!,5)</f>
        <v>#REF!</v>
      </c>
      <c r="I199" s="9">
        <v>18000</v>
      </c>
    </row>
    <row r="200" spans="1:9" ht="12" outlineLevel="2">
      <c r="A200" s="1"/>
      <c r="B200" s="1" t="s">
        <v>174</v>
      </c>
      <c r="C200" s="1"/>
      <c r="D200" s="1"/>
      <c r="E200" s="5">
        <f>ROUND(SUM(E193:E199),5)</f>
        <v>43789</v>
      </c>
      <c r="F200" s="5">
        <f>ROUND(SUM(F193:F199),5)</f>
        <v>45186</v>
      </c>
      <c r="G200" s="5" t="e">
        <f>ROUND(#REF!+#REF!+#REF!,5)</f>
        <v>#REF!</v>
      </c>
      <c r="H200" s="5" t="e">
        <f>ROUND(E200+F200+#REF!,5)</f>
        <v>#REF!</v>
      </c>
      <c r="I200" s="6">
        <f>SUM(I194:I199)</f>
        <v>51270</v>
      </c>
    </row>
    <row r="201" spans="1:12" ht="12" outlineLevel="2">
      <c r="A201" s="1"/>
      <c r="B201" s="1"/>
      <c r="C201" s="1"/>
      <c r="D201" s="1"/>
      <c r="E201" s="5"/>
      <c r="F201" s="5"/>
      <c r="G201" s="5"/>
      <c r="H201" s="5"/>
      <c r="L201" s="24" t="s">
        <v>194</v>
      </c>
    </row>
    <row r="202" spans="1:8" ht="12" outlineLevel="2">
      <c r="A202" s="1"/>
      <c r="B202" s="1"/>
      <c r="C202" s="1"/>
      <c r="D202" s="1"/>
      <c r="E202" s="5"/>
      <c r="F202" s="5"/>
      <c r="G202" s="5"/>
      <c r="H202" s="5"/>
    </row>
    <row r="203" spans="1:8" ht="12" outlineLevel="2">
      <c r="A203" s="1"/>
      <c r="B203" s="1"/>
      <c r="C203" s="1"/>
      <c r="D203" s="1"/>
      <c r="E203" s="5"/>
      <c r="F203" s="5"/>
      <c r="G203" s="5"/>
      <c r="H203" s="5"/>
    </row>
    <row r="204" spans="1:9" ht="13.5" customHeight="1" outlineLevel="2" thickBot="1">
      <c r="A204" s="1"/>
      <c r="B204" s="1" t="s">
        <v>175</v>
      </c>
      <c r="C204" s="1"/>
      <c r="D204" s="1"/>
      <c r="E204" s="5"/>
      <c r="F204" s="5"/>
      <c r="G204" s="5" t="e">
        <f>ROUND(#REF!+#REF!+#REF!,5)</f>
        <v>#REF!</v>
      </c>
      <c r="H204" s="5" t="e">
        <f>ROUND(E204+F204+#REF!,5)</f>
        <v>#REF!</v>
      </c>
      <c r="I204" s="9">
        <v>0</v>
      </c>
    </row>
    <row r="205" spans="1:8" ht="12" outlineLevel="3">
      <c r="A205" s="1"/>
      <c r="B205" s="1" t="s">
        <v>176</v>
      </c>
      <c r="C205" s="1"/>
      <c r="D205" s="1"/>
      <c r="E205" s="5"/>
      <c r="F205" s="5"/>
      <c r="G205" s="5"/>
      <c r="H205" s="5"/>
    </row>
    <row r="206" spans="1:9" ht="12.75" outlineLevel="3" thickBot="1">
      <c r="A206" s="1"/>
      <c r="B206" s="1"/>
      <c r="C206" s="1" t="s">
        <v>177</v>
      </c>
      <c r="D206" s="1"/>
      <c r="E206" s="5"/>
      <c r="F206" s="5"/>
      <c r="G206" s="5" t="e">
        <f>ROUND(#REF!+#REF!+#REF!,5)</f>
        <v>#REF!</v>
      </c>
      <c r="H206" s="5" t="e">
        <f>ROUND(E206+F206+#REF!,5)</f>
        <v>#REF!</v>
      </c>
      <c r="I206" s="9">
        <v>0</v>
      </c>
    </row>
    <row r="207" spans="1:9" ht="12.75" outlineLevel="3" thickBot="1">
      <c r="A207" s="1"/>
      <c r="B207" s="1"/>
      <c r="C207" s="1" t="s">
        <v>178</v>
      </c>
      <c r="D207" s="1"/>
      <c r="E207" s="10"/>
      <c r="F207" s="10"/>
      <c r="G207" s="5" t="e">
        <f>ROUND(#REF!+#REF!+#REF!,5)</f>
        <v>#REF!</v>
      </c>
      <c r="H207" s="5" t="e">
        <f>ROUND(E207+F207+#REF!,5)</f>
        <v>#REF!</v>
      </c>
      <c r="I207" s="9">
        <v>0</v>
      </c>
    </row>
    <row r="208" spans="1:9" ht="12" outlineLevel="2">
      <c r="A208" s="1"/>
      <c r="B208" s="1" t="s">
        <v>179</v>
      </c>
      <c r="C208" s="1"/>
      <c r="D208" s="1"/>
      <c r="E208" s="5"/>
      <c r="F208" s="5"/>
      <c r="G208" s="5" t="e">
        <f>ROUND(#REF!+#REF!+#REF!,5)</f>
        <v>#REF!</v>
      </c>
      <c r="H208" s="5" t="e">
        <f>ROUND(E208+F208+#REF!,5)</f>
        <v>#REF!</v>
      </c>
      <c r="I208" s="6">
        <f>SUM(I206:I207)</f>
        <v>0</v>
      </c>
    </row>
    <row r="209" spans="1:8" ht="25.5" customHeight="1" outlineLevel="3">
      <c r="A209" s="1"/>
      <c r="B209" s="1" t="s">
        <v>180</v>
      </c>
      <c r="C209" s="1"/>
      <c r="D209" s="1"/>
      <c r="E209" s="5"/>
      <c r="F209" s="5"/>
      <c r="G209" s="5"/>
      <c r="H209" s="5"/>
    </row>
    <row r="210" spans="1:9" ht="12.75" outlineLevel="3" thickBot="1">
      <c r="A210" s="1"/>
      <c r="B210" s="1"/>
      <c r="C210" s="1" t="s">
        <v>181</v>
      </c>
      <c r="D210" s="1"/>
      <c r="E210" s="5"/>
      <c r="F210" s="5"/>
      <c r="G210" s="5" t="e">
        <f>ROUND(#REF!+#REF!+#REF!,5)</f>
        <v>#REF!</v>
      </c>
      <c r="H210" s="5" t="e">
        <f>ROUND(E210+F210+#REF!,5)</f>
        <v>#REF!</v>
      </c>
      <c r="I210" s="9">
        <v>20000</v>
      </c>
    </row>
    <row r="211" spans="1:9" ht="12.75" outlineLevel="3" thickBot="1">
      <c r="A211" s="1"/>
      <c r="B211" s="1"/>
      <c r="C211" s="1" t="s">
        <v>182</v>
      </c>
      <c r="D211" s="1"/>
      <c r="E211" s="10"/>
      <c r="F211" s="10"/>
      <c r="G211" s="5" t="e">
        <f>ROUND(#REF!+#REF!+#REF!,5)</f>
        <v>#REF!</v>
      </c>
      <c r="H211" s="5" t="e">
        <f>ROUND(E211+F211+#REF!,5)</f>
        <v>#REF!</v>
      </c>
      <c r="I211" s="9">
        <v>0</v>
      </c>
    </row>
    <row r="212" spans="1:9" ht="12" outlineLevel="2">
      <c r="A212" s="1"/>
      <c r="B212" s="1" t="s">
        <v>183</v>
      </c>
      <c r="C212" s="1"/>
      <c r="D212" s="1"/>
      <c r="E212" s="5"/>
      <c r="F212" s="5"/>
      <c r="G212" s="5" t="e">
        <f>ROUND(#REF!+#REF!+#REF!,5)</f>
        <v>#REF!</v>
      </c>
      <c r="H212" s="5" t="e">
        <f>ROUND(E212+F212+#REF!,5)</f>
        <v>#REF!</v>
      </c>
      <c r="I212" s="6">
        <f>SUM(I210:I211)</f>
        <v>20000</v>
      </c>
    </row>
    <row r="213" spans="1:9" ht="25.5" customHeight="1" outlineLevel="2" thickBot="1">
      <c r="A213" s="1"/>
      <c r="B213" s="1"/>
      <c r="C213" s="1"/>
      <c r="D213" s="1"/>
      <c r="E213" s="5"/>
      <c r="F213" s="5"/>
      <c r="G213" s="5" t="e">
        <f>ROUND(#REF!+#REF!+#REF!,5)</f>
        <v>#REF!</v>
      </c>
      <c r="H213" s="5" t="e">
        <f>ROUND(E213+F213+#REF!,5)</f>
        <v>#REF!</v>
      </c>
      <c r="I213" s="9"/>
    </row>
    <row r="214" spans="1:11" ht="12.75" outlineLevel="1" thickBot="1">
      <c r="A214" s="1" t="s">
        <v>184</v>
      </c>
      <c r="B214" s="1"/>
      <c r="C214" s="1"/>
      <c r="D214" s="1"/>
      <c r="E214" s="14" t="e">
        <f>SUM(E91+E94+E101+E105+E114+#REF!+E117+E122+E127+E133+E136+E141+E145+E166+E169+E175+E183+E186+E192+E200+E208+E212+E213)</f>
        <v>#REF!</v>
      </c>
      <c r="F214" s="14" t="e">
        <f>SUM(F91+F94+F101+F105+F114+#REF!+F117+F122+F127+F133+F136+F141+F145+F166+F169+F175+F183+F186+F192+F200+F208+F212+F213)</f>
        <v>#REF!</v>
      </c>
      <c r="G214" s="14" t="e">
        <f>SUM(G91+G94+G101+G105+G114+#REF!+G117+G122+G127+G133+G136+G141+G145+G166+G169+G175+G183+G186+G192+G200+G208+G212+G213)</f>
        <v>#REF!</v>
      </c>
      <c r="H214" s="14" t="e">
        <f>SUM(H91+H94+H101+H105+H114+#REF!+H117+H122+H127+H133+H136+H141+H145+H166+H169+H175+H183+H186+H192+H200+H208+H212+H213)</f>
        <v>#REF!</v>
      </c>
      <c r="I214" s="25">
        <f>SUM(I91+I94+I101+I105+I114+I117+I122+I127+I133+I136+I141+I145+I166+I169+I175+I183+I186+I192+I200+I208+I212)</f>
        <v>693800</v>
      </c>
      <c r="K214" s="15"/>
    </row>
    <row r="215" spans="1:10" s="18" customFormat="1" ht="25.5" customHeight="1" thickBot="1">
      <c r="A215" s="1"/>
      <c r="B215" s="1"/>
      <c r="C215" s="1"/>
      <c r="D215" s="1" t="s">
        <v>185</v>
      </c>
      <c r="E215" s="16" t="e">
        <f>ROUND(E81-E214,5)</f>
        <v>#REF!</v>
      </c>
      <c r="F215" s="16" t="e">
        <f>ROUND(F81-F214,5)</f>
        <v>#REF!</v>
      </c>
      <c r="G215" s="16" t="e">
        <f>ROUND(G81-G214,5)</f>
        <v>#REF!</v>
      </c>
      <c r="H215" s="16" t="e">
        <f>ROUND(H81-H214,5)</f>
        <v>#REF!</v>
      </c>
      <c r="I215" s="16">
        <f>ROUND(I81-I214,5)</f>
        <v>0</v>
      </c>
      <c r="J215" s="17"/>
    </row>
    <row r="216" ht="12.75" thickTop="1"/>
    <row r="258" ht="12">
      <c r="L258" s="24" t="s">
        <v>195</v>
      </c>
    </row>
  </sheetData>
  <mergeCells count="5">
    <mergeCell ref="J5:K6"/>
    <mergeCell ref="A2:K2"/>
    <mergeCell ref="A3:K3"/>
    <mergeCell ref="A1:K1"/>
    <mergeCell ref="A4:K4"/>
  </mergeCells>
  <printOptions/>
  <pageMargins left="0.75" right="0.7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Bentleyville Borough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SherryHreha</cp:lastModifiedBy>
  <cp:lastPrinted>2010-12-16T15:43:46Z</cp:lastPrinted>
  <dcterms:created xsi:type="dcterms:W3CDTF">2007-11-16T22:36:18Z</dcterms:created>
  <dcterms:modified xsi:type="dcterms:W3CDTF">2010-12-16T15:43:48Z</dcterms:modified>
  <cp:category/>
  <cp:version/>
  <cp:contentType/>
  <cp:contentStatus/>
</cp:coreProperties>
</file>